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7650" activeTab="1"/>
  </bookViews>
  <sheets>
    <sheet name="Naslovna" sheetId="1" r:id="rId1"/>
    <sheet name="Troškovnik s tehničkim specif." sheetId="2" r:id="rId2"/>
  </sheets>
  <definedNames>
    <definedName name="_xlnm.Print_Area" localSheetId="1">'Troškovnik s tehničkim specif.'!$A$2:$H$184</definedName>
  </definedNames>
  <calcPr calcId="125725"/>
</workbook>
</file>

<file path=xl/calcChain.xml><?xml version="1.0" encoding="utf-8"?>
<calcChain xmlns="http://schemas.openxmlformats.org/spreadsheetml/2006/main">
  <c r="H177" i="2"/>
  <c r="H165" l="1"/>
  <c r="H154"/>
  <c r="H116"/>
  <c r="H7"/>
  <c r="H59"/>
  <c r="H55"/>
  <c r="H49"/>
  <c r="H43"/>
  <c r="H37"/>
  <c r="H31"/>
  <c r="H25"/>
  <c r="H19"/>
  <c r="H13"/>
  <c r="H94" l="1"/>
  <c r="H175"/>
  <c r="H89"/>
  <c r="H86"/>
  <c r="H83"/>
  <c r="H80"/>
  <c r="H76"/>
  <c r="H71"/>
  <c r="H67"/>
  <c r="H63"/>
  <c r="H178" l="1"/>
  <c r="H179" s="1"/>
</calcChain>
</file>

<file path=xl/sharedStrings.xml><?xml version="1.0" encoding="utf-8"?>
<sst xmlns="http://schemas.openxmlformats.org/spreadsheetml/2006/main" count="236" uniqueCount="197">
  <si>
    <t>FEROMETAL d.o.o.</t>
  </si>
  <si>
    <t>Biševska 9</t>
  </si>
  <si>
    <t>10010 Zagreb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</si>
  <si>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</si>
  <si>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</si>
  <si>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</si>
  <si>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</si>
  <si>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</si>
  <si>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</si>
  <si>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</si>
  <si>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</si>
  <si>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</si>
  <si>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</si>
  <si>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</si>
  <si>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Povezivanje 6 kada s dovodom vode, 12 kada se miješa zrakom</t>
  </si>
  <si>
    <t>Mogućnost manualnog unosa vremena obrade, napona i jakosti struje.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</si>
  <si>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</si>
  <si>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</si>
  <si>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</si>
  <si>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</si>
  <si>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</si>
  <si>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</si>
  <si>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</si>
  <si>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</si>
  <si>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</si>
  <si>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Mora osigurati dovoljan volumen zraka za miješanje 12 kada visine stupca otopine od 900 mm </t>
  </si>
  <si>
    <t xml:space="preserve">izvedba: ležeći, pocinčan, kpl. sa armaturom i atestom </t>
  </si>
  <si>
    <t>Automatska i manualna kontrola procesa eloksiranja</t>
  </si>
  <si>
    <t>Mogućnost regulacije gustoće struje i debljine eloksiranog sloja</t>
  </si>
  <si>
    <t>Mogućnost regulacije napona i jakosti struje</t>
  </si>
  <si>
    <t xml:space="preserve">PRILOG B </t>
  </si>
  <si>
    <t>TROŠKOVNIK</t>
  </si>
  <si>
    <t xml:space="preserve">INSTALACIJA NOVE LINIJE ZA ELOKSIRANJE SA PRIPADAJUĆOM OPREMOM </t>
  </si>
  <si>
    <t xml:space="preserve">Redni broj </t>
  </si>
  <si>
    <t xml:space="preserve">Opis </t>
  </si>
  <si>
    <t xml:space="preserve">Upisati naziv/oznaku proizvoda i/ili modela </t>
  </si>
  <si>
    <t>Mjerna jedinica</t>
  </si>
  <si>
    <t>Količina</t>
  </si>
  <si>
    <t xml:space="preserve">Cijena </t>
  </si>
  <si>
    <t xml:space="preserve">Ukupno bez PDV-a </t>
  </si>
  <si>
    <t xml:space="preserve">NAPOMENA:  Materijal izrade kada su PP ploče debljine 12 mm. Debljina dna svih kada je 15 mm. Ispod svake kade zavarene su noge visine 6 cm. Grijane kade imaju zavarene nosače grijača u kutevima. Sve kade čiji sadržaj se grije ili hladi (temperatura nije sobna) izolirane su kameniom vunom unutar stijenki. </t>
  </si>
  <si>
    <t>Kade za eloksiranje</t>
  </si>
  <si>
    <t xml:space="preserve">PP kada dim. 1.400x670x1.100 mm + poklopac </t>
  </si>
  <si>
    <t xml:space="preserve">mjere su vanjske </t>
  </si>
  <si>
    <t xml:space="preserve">debljina PP stijenke kade 12 mm </t>
  </si>
  <si>
    <t xml:space="preserve">tri reda ukruta (čel.prav.cijev. dim. 40x30x4 mm + PP obloga) </t>
  </si>
  <si>
    <t>Cijena u HRK bez PDV-a</t>
  </si>
  <si>
    <t xml:space="preserve">Iznos PDV-a (25%) </t>
  </si>
  <si>
    <r>
      <t xml:space="preserve">Cijena u HRK s PDV-om </t>
    </r>
    <r>
      <rPr>
        <b/>
        <i/>
        <sz val="11"/>
        <color theme="3" tint="0.39997558519241921"/>
        <rFont val="Calibri"/>
        <family val="2"/>
        <charset val="238"/>
        <scheme val="minor"/>
      </rPr>
      <t xml:space="preserve"> </t>
    </r>
  </si>
  <si>
    <t>U__________________________, ________________________________</t>
  </si>
  <si>
    <t xml:space="preserve">MP </t>
  </si>
  <si>
    <t xml:space="preserve">potpis ovlaštene osobe ponuditelja </t>
  </si>
  <si>
    <t xml:space="preserve">Prijevoz </t>
  </si>
  <si>
    <t xml:space="preserve">kpl </t>
  </si>
  <si>
    <r>
      <t xml:space="preserve">Visina </t>
    </r>
    <r>
      <rPr>
        <sz val="11"/>
        <color theme="1"/>
        <rFont val="Calibri"/>
        <family val="2"/>
        <charset val="238"/>
        <scheme val="minor"/>
      </rPr>
      <t xml:space="preserve"> ≤  1,437 mm</t>
    </r>
  </si>
  <si>
    <r>
      <t xml:space="preserve">Širina </t>
    </r>
    <r>
      <rPr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≤  761 mm</t>
    </r>
  </si>
  <si>
    <r>
      <t xml:space="preserve">Dužina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</rPr>
      <t>≤</t>
    </r>
    <r>
      <rPr>
        <sz val="11"/>
        <color theme="1"/>
        <rFont val="Calibri"/>
        <family val="2"/>
        <charset val="238"/>
        <scheme val="minor"/>
      </rPr>
      <t xml:space="preserve">  1,862 mm</t>
    </r>
  </si>
  <si>
    <t>Dimenzije</t>
  </si>
  <si>
    <r>
      <t>Maksimalna ulazna snaga</t>
    </r>
    <r>
      <rPr>
        <i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20.52 kW</t>
    </r>
  </si>
  <si>
    <r>
      <t>Dovod el.en.</t>
    </r>
    <r>
      <rPr>
        <sz val="11"/>
        <color theme="1"/>
        <rFont val="Calibri"/>
        <family val="2"/>
        <charset val="238"/>
        <scheme val="minor"/>
      </rPr>
      <t>: 400/3/50 V/Ph./Hz</t>
    </r>
  </si>
  <si>
    <t xml:space="preserve">Podaci </t>
  </si>
  <si>
    <t>Ukupni nominalni protok zraka: min 3.78 m³/sec</t>
  </si>
  <si>
    <r>
      <t>Količina</t>
    </r>
    <r>
      <rPr>
        <sz val="11"/>
        <color theme="3" tint="0.3999755851924192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2</t>
    </r>
  </si>
  <si>
    <t xml:space="preserve">Ventilator </t>
  </si>
  <si>
    <r>
      <t>Maksimalan tlak pritiska</t>
    </r>
    <r>
      <rPr>
        <sz val="11"/>
        <color theme="3" tint="0.3999755851924192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2.83 Bar</t>
    </r>
  </si>
  <si>
    <r>
      <t>Zapremnina spremnika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255 l</t>
    </r>
  </si>
  <si>
    <t>Protok vode isparivača: 0.9 l/sec</t>
  </si>
  <si>
    <r>
      <t>Tekućina/glikol</t>
    </r>
    <r>
      <rPr>
        <i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voda/etilen glikol </t>
    </r>
  </si>
  <si>
    <r>
      <t>Isparivač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-5/5.4 ⁰C</t>
    </r>
  </si>
  <si>
    <t xml:space="preserve">Isparivač </t>
  </si>
  <si>
    <r>
      <t>rashladnik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R410a</t>
    </r>
  </si>
  <si>
    <r>
      <t>Broj krugova:</t>
    </r>
    <r>
      <rPr>
        <sz val="11"/>
        <color theme="3" tint="0.3999755851924192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</t>
    </r>
  </si>
  <si>
    <r>
      <t>Kontrola kapaciteta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1 korak </t>
    </r>
  </si>
  <si>
    <t xml:space="preserve">Hlađenje sadržaja eloksiranja </t>
  </si>
  <si>
    <t>2x automatizacija</t>
  </si>
  <si>
    <t xml:space="preserve">2x pumpa elektrolita s tankvanom </t>
  </si>
  <si>
    <t xml:space="preserve">2x automatski ventil </t>
  </si>
  <si>
    <t xml:space="preserve">2x pločasti izmjenjivač </t>
  </si>
  <si>
    <t xml:space="preserve">Sustav hlađenja za dvije kade eloksiranja koje rade naizmjenično </t>
  </si>
  <si>
    <t>kpl</t>
  </si>
  <si>
    <t xml:space="preserve">Ventilacija s prečistačem zraka </t>
  </si>
  <si>
    <t xml:space="preserve">razvod ventilacije po cijelom postrojenju  </t>
  </si>
  <si>
    <t xml:space="preserve">radialni ventilator </t>
  </si>
  <si>
    <t xml:space="preserve">Razvod vode, zraka, filtracije, hlađenja </t>
  </si>
  <si>
    <t>povezivanje filtera silinga s kadom hladnog silinga</t>
  </si>
  <si>
    <t xml:space="preserve">Demineralizator </t>
  </si>
  <si>
    <t xml:space="preserve">Obujam demineralizirane vode = 1,5 m3/h </t>
  </si>
  <si>
    <t xml:space="preserve">minimum 5m3 između dvije regeneracije </t>
  </si>
  <si>
    <t xml:space="preserve">automatizirana regeneracija s NaOH i HCI </t>
  </si>
  <si>
    <t>Izmjenjivači topline za grijanje otopine u kadi</t>
  </si>
  <si>
    <t xml:space="preserve">otporni na medij koji se nalazi u pojedinoj kadi </t>
  </si>
  <si>
    <t xml:space="preserve">automatska regulacija grijanja </t>
  </si>
  <si>
    <t xml:space="preserve">Filter hladnog silinga </t>
  </si>
  <si>
    <t xml:space="preserve">protok 2 m3/h </t>
  </si>
  <si>
    <t xml:space="preserve">10 um filter </t>
  </si>
  <si>
    <t xml:space="preserve">zamjenski filter medij: papir </t>
  </si>
  <si>
    <t xml:space="preserve">Puhalo za miješanje u svim kadama </t>
  </si>
  <si>
    <t xml:space="preserve">Snaga minimalno 1,2 kW </t>
  </si>
  <si>
    <t xml:space="preserve">Usisni filter   </t>
  </si>
  <si>
    <t xml:space="preserve">Sigurnosni ventil </t>
  </si>
  <si>
    <t xml:space="preserve">PP tankvana dim. 910x760x380 mm </t>
  </si>
  <si>
    <t xml:space="preserve">mjere su unutarnje </t>
  </si>
  <si>
    <t>debljina PP stijenke tankvane 8 mm</t>
  </si>
  <si>
    <t>gornji rub PP ploča debljine 20 mm, širine 50 mm zavaren na visini od 380 mm od dna</t>
  </si>
  <si>
    <t xml:space="preserve">Inox kada dim. 2.140x670x1100 s kadom dimenzija 1.100x400x1.100 (kada unutar kade) pozicionirana 40 cm od desnog vanjskog ruba vanjske kade + poklopci za obje kade, poklopac za veću kadu je dvodjelan </t>
  </si>
  <si>
    <t xml:space="preserve">debljina stijenke 4 cm </t>
  </si>
  <si>
    <r>
      <t xml:space="preserve">radna temperatura 70⁰C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</t>
    </r>
  </si>
  <si>
    <t xml:space="preserve">PP kada dim. 2.500x760x1.100 mm  </t>
  </si>
  <si>
    <t>tri reda ukruta (čel.prav.cijev. dim. 40x30x4 mm + PP obloga)</t>
  </si>
  <si>
    <t xml:space="preserve">svijetli otvor kade dim. 2.386x646 mm </t>
  </si>
  <si>
    <r>
      <t xml:space="preserve">radna temperatura kade: 18⁰C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</t>
    </r>
  </si>
  <si>
    <t xml:space="preserve">Inox kada dim. 2.120x520x1.100 mm + poklopac  </t>
  </si>
  <si>
    <r>
      <t xml:space="preserve">radna temperatura 30⁰C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</t>
    </r>
  </si>
  <si>
    <t xml:space="preserve">PP kada dim. 1.400x700x1.100 mm + poklopac </t>
  </si>
  <si>
    <t>svijetli otvor kade dim. 1.286x586 mm</t>
  </si>
  <si>
    <r>
      <t xml:space="preserve">radna temperatura kade: 4⁰C 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</t>
    </r>
  </si>
  <si>
    <t>PP kada dim. 2.120x670x1.100 mm</t>
  </si>
  <si>
    <t xml:space="preserve">svijetli otvor kade dim. 2.006x556 mm </t>
  </si>
  <si>
    <r>
      <t xml:space="preserve">radna temperatura kade: sobna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</t>
    </r>
  </si>
  <si>
    <t xml:space="preserve">PP kada dim. 600x700x1.100 mm </t>
  </si>
  <si>
    <t xml:space="preserve">tri reda ukruta (čel.prav.cijev. dim. 40x30x4 mm + PP obloga)  </t>
  </si>
  <si>
    <t xml:space="preserve">svijetli otvor kade dim. 486x586 mm </t>
  </si>
  <si>
    <r>
      <t xml:space="preserve">radna temperatura kade: sobna temperatura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</t>
    </r>
  </si>
  <si>
    <t xml:space="preserve">PP kada dim. 2120x500x1.100 mm + poklopac  </t>
  </si>
  <si>
    <r>
      <t xml:space="preserve">tri reda ukruta (čel.prav.cijev. dim. 40x30x4 mm + PP obloga) 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 </t>
    </r>
  </si>
  <si>
    <t>svjetli otvor kade dim. 2006x386 mm</t>
  </si>
  <si>
    <r>
      <t xml:space="preserve">radna temperatura kade: 70⁰C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</t>
    </r>
  </si>
  <si>
    <t xml:space="preserve">PP kada dim. 540x670x1.100 mm </t>
  </si>
  <si>
    <t xml:space="preserve">svijetli otvor kade dim. 426x556 mm </t>
  </si>
  <si>
    <t xml:space="preserve">radna temperatura kade: sobna temperatura </t>
  </si>
  <si>
    <t>PP kada dim. 600x600x1.100 mm + 3 poklopca za kade radne temp 70°C</t>
  </si>
  <si>
    <t>debljina PP stijenke kade 12 mm</t>
  </si>
  <si>
    <t>svijetli otvor kade dim. 486x486 mm</t>
  </si>
  <si>
    <r>
      <t xml:space="preserve">radna temperatura kade: 3 na 70⁰C, 3 na sobnoj temperaturi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</t>
    </r>
  </si>
  <si>
    <t xml:space="preserve">svijetli otvor kade dim. 1.286x556 mm </t>
  </si>
  <si>
    <t xml:space="preserve">radna temperatura kade 70⁰ C </t>
  </si>
  <si>
    <t xml:space="preserve">kom </t>
  </si>
  <si>
    <t>kom</t>
  </si>
  <si>
    <t>Kapacitet hlađenja: min 29.2 kW</t>
  </si>
  <si>
    <t>Ukupna apsorbirana snaga: min 14.8 kW</t>
  </si>
  <si>
    <t xml:space="preserve">Kompresor </t>
  </si>
  <si>
    <t xml:space="preserve">Centrala komprimiranog zraka </t>
  </si>
  <si>
    <t xml:space="preserve">kompresor i sušač zraka montirani na spremnik zraka volumena 500 L </t>
  </si>
  <si>
    <r>
      <t xml:space="preserve">dimenzije  </t>
    </r>
    <r>
      <rPr>
        <sz val="11"/>
        <color theme="1"/>
        <rFont val="Calibri"/>
        <family val="2"/>
        <charset val="238"/>
      </rPr>
      <t xml:space="preserve">≤  </t>
    </r>
    <r>
      <rPr>
        <sz val="11"/>
        <color theme="1"/>
        <rFont val="Calibri"/>
        <family val="2"/>
        <charset val="238"/>
        <scheme val="minor"/>
      </rPr>
      <t xml:space="preserve">2040x860x1580 mm </t>
    </r>
  </si>
  <si>
    <r>
      <t>masa</t>
    </r>
    <r>
      <rPr>
        <sz val="11"/>
        <color theme="1"/>
        <rFont val="Calibri"/>
        <family val="2"/>
        <charset val="238"/>
        <scheme val="minor"/>
      </rPr>
      <t xml:space="preserve"> ≤ 620 kg</t>
    </r>
  </si>
  <si>
    <t xml:space="preserve">Vijčani kompresor </t>
  </si>
  <si>
    <t xml:space="preserve">dodatno zaštićen od buke </t>
  </si>
  <si>
    <r>
      <t>dobava</t>
    </r>
    <r>
      <rPr>
        <sz val="11"/>
        <color theme="1"/>
        <rFont val="Calibri"/>
        <family val="2"/>
        <charset val="238"/>
        <scheme val="minor"/>
      </rPr>
      <t>: 1700 l/min, ISO 1217</t>
    </r>
  </si>
  <si>
    <r>
      <t>snaga pogonskog motora</t>
    </r>
    <r>
      <rPr>
        <sz val="11"/>
        <color theme="1"/>
        <rFont val="Calibri"/>
        <family val="2"/>
        <charset val="238"/>
        <scheme val="minor"/>
      </rPr>
      <t>:  ≥ 11 kW</t>
    </r>
  </si>
  <si>
    <r>
      <t>minimalna temperatura okoline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5⁰C   </t>
    </r>
  </si>
  <si>
    <r>
      <t>maksimalna temperatura okoline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40⁰C   </t>
    </r>
  </si>
  <si>
    <r>
      <t>ostatak ulja u stlačenom zraku bez obzira na režim rada</t>
    </r>
    <r>
      <rPr>
        <sz val="11"/>
        <color theme="1"/>
        <rFont val="Calibri"/>
        <family val="2"/>
        <charset val="238"/>
        <scheme val="minor"/>
      </rPr>
      <t xml:space="preserve">: 1-3 mg/m3 </t>
    </r>
  </si>
  <si>
    <r>
      <t>buka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</rPr>
      <t xml:space="preserve">≤ </t>
    </r>
    <r>
      <rPr>
        <sz val="11"/>
        <color theme="1"/>
        <rFont val="Calibri"/>
        <family val="2"/>
        <charset val="238"/>
        <scheme val="minor"/>
      </rPr>
      <t xml:space="preserve">68 dB (A) </t>
    </r>
  </si>
  <si>
    <t>automatsko upravljanje s nadgledanjem svih vitalnih elemenata</t>
  </si>
  <si>
    <t xml:space="preserve">Hladni sušač zraka </t>
  </si>
  <si>
    <r>
      <t>rashladno sredstvo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rFont val="Calibri"/>
        <family val="2"/>
        <charset val="238"/>
        <scheme val="minor"/>
      </rPr>
      <t xml:space="preserve"> R134a</t>
    </r>
  </si>
  <si>
    <t>priključak na zrak: G 1/2"</t>
  </si>
  <si>
    <r>
      <t>Točka rosišta</t>
    </r>
    <r>
      <rPr>
        <sz val="11"/>
        <color theme="1"/>
        <rFont val="Calibri"/>
        <family val="2"/>
        <charset val="238"/>
        <scheme val="minor"/>
      </rPr>
      <t xml:space="preserve">: +3⁰C </t>
    </r>
  </si>
  <si>
    <r>
      <t>minimalna temperatura okoline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+ 2⁰C   </t>
    </r>
  </si>
  <si>
    <r>
      <t>maksimalna temperatura okoline</t>
    </r>
    <r>
      <rPr>
        <i/>
        <sz val="11"/>
        <color theme="3" tint="0.3999755851924192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 xml:space="preserve">+ 50⁰C   </t>
    </r>
  </si>
  <si>
    <t>Spremnik za zrak</t>
  </si>
  <si>
    <r>
      <t>radni tlak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11 bar</t>
    </r>
  </si>
  <si>
    <t xml:space="preserve">Automatski odvajač kondenzata </t>
  </si>
  <si>
    <t>montiran na spremnik zraka</t>
  </si>
  <si>
    <t xml:space="preserve">Predfilter </t>
  </si>
  <si>
    <r>
      <t>kapacitet</t>
    </r>
    <r>
      <rPr>
        <sz val="11"/>
        <color theme="1"/>
        <rFont val="Calibri"/>
        <family val="2"/>
        <charset val="238"/>
        <scheme val="minor"/>
      </rPr>
      <t xml:space="preserve">: 1,8 m3/min </t>
    </r>
  </si>
  <si>
    <r>
      <t>odvaja čestice do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3 µm</t>
    </r>
  </si>
  <si>
    <t xml:space="preserve">Mikrofilter </t>
  </si>
  <si>
    <r>
      <t>kapacitet</t>
    </r>
    <r>
      <rPr>
        <sz val="11"/>
        <color theme="1"/>
        <rFont val="Calibri"/>
        <family val="2"/>
        <charset val="238"/>
        <scheme val="minor"/>
      </rPr>
      <t>: 1,8 m3/min</t>
    </r>
  </si>
  <si>
    <r>
      <t>ostatak ulja</t>
    </r>
    <r>
      <rPr>
        <sz val="11"/>
        <color theme="1"/>
        <rFont val="Calibri"/>
        <family val="2"/>
        <charset val="238"/>
        <scheme val="minor"/>
      </rPr>
      <t>: 0,01 mg/m3</t>
    </r>
  </si>
  <si>
    <r>
      <t>odvaja čestice do</t>
    </r>
    <r>
      <rPr>
        <sz val="11"/>
        <color theme="1"/>
        <rFont val="Calibri"/>
        <family val="2"/>
        <charset val="238"/>
        <scheme val="minor"/>
      </rPr>
      <t xml:space="preserve"> 0.01 µm</t>
    </r>
  </si>
  <si>
    <t xml:space="preserve">Filter aktivnim ugljenom </t>
  </si>
  <si>
    <r>
      <t>Kapacitet</t>
    </r>
    <r>
      <rPr>
        <sz val="11"/>
        <color theme="1"/>
        <rFont val="Calibri"/>
        <family val="2"/>
        <charset val="238"/>
        <scheme val="minor"/>
      </rPr>
      <t>: 1,8 m3/min</t>
    </r>
  </si>
  <si>
    <r>
      <t>ostatak ulja</t>
    </r>
    <r>
      <rPr>
        <sz val="11"/>
        <color theme="1"/>
        <rFont val="Calibri"/>
        <family val="2"/>
        <charset val="238"/>
        <scheme val="minor"/>
      </rPr>
      <t>: 0,003 mg/m3</t>
    </r>
  </si>
  <si>
    <t xml:space="preserve">Ispravljač + upravljanje </t>
  </si>
  <si>
    <t xml:space="preserve">Ispravljač </t>
  </si>
  <si>
    <r>
      <t>DC ispravljač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60V/500A </t>
    </r>
  </si>
  <si>
    <t>Switch mode tehnologija</t>
  </si>
  <si>
    <t xml:space="preserve">Zrakom hlađen </t>
  </si>
  <si>
    <r>
      <t>Iskoristivost</t>
    </r>
    <r>
      <rPr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rFont val="Calibri"/>
        <family val="2"/>
        <charset val="238"/>
        <scheme val="minor"/>
      </rPr>
      <t xml:space="preserve"> 0,95</t>
    </r>
  </si>
  <si>
    <r>
      <t>Maksimalna vlažnost zraka</t>
    </r>
    <r>
      <rPr>
        <i/>
        <sz val="11"/>
        <color theme="3" tint="0.3999755851924192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85%</t>
    </r>
  </si>
  <si>
    <r>
      <rPr>
        <sz val="11"/>
        <rFont val="Calibri"/>
        <family val="2"/>
        <charset val="238"/>
        <scheme val="minor"/>
      </rPr>
      <t>Maksimalna ambientna temperatura</t>
    </r>
    <r>
      <rPr>
        <i/>
        <sz val="11"/>
        <rFont val="Calibri"/>
        <family val="2"/>
        <charset val="238"/>
        <scheme val="minor"/>
      </rPr>
      <t>: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min </t>
    </r>
    <r>
      <rPr>
        <sz val="11"/>
        <rFont val="Calibri"/>
        <family val="2"/>
        <charset val="238"/>
        <scheme val="minor"/>
      </rPr>
      <t>35°C</t>
    </r>
  </si>
  <si>
    <t>Kućište od nehrđajućeg čelika</t>
  </si>
  <si>
    <r>
      <t>Masa</t>
    </r>
    <r>
      <rPr>
        <sz val="11"/>
        <color theme="1"/>
        <rFont val="Calibri"/>
        <family val="2"/>
        <charset val="238"/>
        <scheme val="minor"/>
      </rPr>
      <t xml:space="preserve"> ≤  90 kg</t>
    </r>
  </si>
  <si>
    <r>
      <t xml:space="preserve">Pogodan za tip 2 (standardno)  i tvrdo eloksiranje u sumpornoj kiselini </t>
    </r>
    <r>
      <rPr>
        <sz val="11"/>
        <color theme="3" tint="0.39997558519241921"/>
        <rFont val="Calibri"/>
        <family val="2"/>
        <charset val="238"/>
        <scheme val="minor"/>
      </rPr>
      <t/>
    </r>
  </si>
  <si>
    <t xml:space="preserve">LCD zaslon za jednostavnu operaciju </t>
  </si>
  <si>
    <t xml:space="preserve">Membrana LCD zaslona otporna na kiseline </t>
  </si>
  <si>
    <t xml:space="preserve">Min 20 m dugačak kabel za spajanje na ispravljač </t>
  </si>
  <si>
    <t xml:space="preserve">Pogodan za tip 2 (standardno)  i tvrdo eloksiranje u sumpornoj kiselini </t>
  </si>
  <si>
    <t xml:space="preserve">Upravljanje </t>
  </si>
  <si>
    <t xml:space="preserve">Temperaturna sonda PT100 s 10 m dugačkim kabelom </t>
  </si>
  <si>
    <t>21.</t>
  </si>
  <si>
    <t>22.</t>
  </si>
  <si>
    <t>23.</t>
  </si>
  <si>
    <t>TROŠKOVNIK S TEHNIČKIM SPECIFIKACIJAMA</t>
  </si>
  <si>
    <t xml:space="preserve">maks. tlak: 10 bar </t>
  </si>
  <si>
    <r>
      <t>volumen</t>
    </r>
    <r>
      <rPr>
        <sz val="11"/>
        <color theme="1"/>
        <rFont val="Calibri"/>
        <family val="2"/>
        <charset val="238"/>
        <scheme val="minor"/>
      </rPr>
      <t>: 500 l</t>
    </r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</si>
</sst>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3" xfId="0" applyFont="1" applyBorder="1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top"/>
    </xf>
    <xf numFmtId="0" fontId="0" fillId="0" borderId="4" xfId="0" applyFont="1" applyBorder="1" applyAlignment="1"/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164" fontId="1" fillId="0" borderId="0" xfId="1" applyNumberFormat="1" applyFont="1" applyAlignment="1">
      <alignment horizontal="right" vertical="top"/>
    </xf>
    <xf numFmtId="0" fontId="0" fillId="0" borderId="8" xfId="0" applyFont="1" applyBorder="1" applyAlignment="1">
      <alignment vertical="top"/>
    </xf>
    <xf numFmtId="164" fontId="1" fillId="0" borderId="8" xfId="1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1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0" fillId="0" borderId="11" xfId="0" applyBorder="1" applyAlignment="1"/>
    <xf numFmtId="0" fontId="2" fillId="0" borderId="0" xfId="0" applyFont="1" applyFill="1"/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right" vertical="top"/>
    </xf>
    <xf numFmtId="164" fontId="1" fillId="0" borderId="5" xfId="1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 wrapText="1"/>
    </xf>
    <xf numFmtId="0" fontId="11" fillId="0" borderId="11" xfId="0" applyFont="1" applyBorder="1" applyAlignment="1"/>
    <xf numFmtId="4" fontId="0" fillId="0" borderId="1" xfId="0" applyNumberFormat="1" applyFont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64" fontId="3" fillId="0" borderId="3" xfId="1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1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164" fontId="1" fillId="0" borderId="1" xfId="1" applyNumberFormat="1" applyFont="1" applyBorder="1" applyAlignment="1">
      <alignment vertical="top" wrapText="1"/>
    </xf>
    <xf numFmtId="0" fontId="0" fillId="0" borderId="0" xfId="0" applyAlignment="1">
      <alignment horizontal="left" wrapText="1" indent="1"/>
    </xf>
    <xf numFmtId="0" fontId="2" fillId="0" borderId="1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0" fillId="0" borderId="4" xfId="0" applyFont="1" applyFill="1" applyBorder="1" applyAlignment="1">
      <alignment vertical="top"/>
    </xf>
    <xf numFmtId="0" fontId="3" fillId="3" borderId="3" xfId="0" applyFont="1" applyFill="1" applyBorder="1" applyAlignment="1"/>
    <xf numFmtId="0" fontId="3" fillId="0" borderId="1" xfId="0" applyFont="1" applyBorder="1"/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/>
    <xf numFmtId="0" fontId="3" fillId="0" borderId="3" xfId="0" applyFont="1" applyBorder="1"/>
    <xf numFmtId="0" fontId="0" fillId="0" borderId="5" xfId="0" applyBorder="1" applyAlignment="1">
      <alignment wrapText="1"/>
    </xf>
    <xf numFmtId="0" fontId="0" fillId="2" borderId="0" xfId="0" applyFill="1" applyAlignment="1"/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3" fillId="0" borderId="1" xfId="0" applyFont="1" applyBorder="1" applyAlignment="1"/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11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0" fontId="3" fillId="0" borderId="14" xfId="0" applyFont="1" applyBorder="1" applyAlignment="1"/>
    <xf numFmtId="0" fontId="0" fillId="0" borderId="0" xfId="0" applyBorder="1" applyAlignment="1">
      <alignment wrapText="1"/>
    </xf>
    <xf numFmtId="0" fontId="11" fillId="0" borderId="0" xfId="0" applyFont="1" applyBorder="1" applyAlignment="1"/>
    <xf numFmtId="0" fontId="0" fillId="0" borderId="13" xfId="0" applyBorder="1" applyAlignment="1"/>
    <xf numFmtId="0" fontId="0" fillId="0" borderId="0" xfId="0" applyFill="1" applyBorder="1" applyAlignment="1">
      <alignment vertical="top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right" vertical="top"/>
    </xf>
    <xf numFmtId="164" fontId="1" fillId="0" borderId="4" xfId="1" applyNumberFormat="1" applyFont="1" applyBorder="1" applyAlignment="1">
      <alignment horizontal="right" vertical="top"/>
    </xf>
    <xf numFmtId="164" fontId="1" fillId="0" borderId="5" xfId="1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4" fontId="0" fillId="0" borderId="5" xfId="0" applyNumberFormat="1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top" wrapText="1"/>
    </xf>
    <xf numFmtId="164" fontId="1" fillId="0" borderId="4" xfId="1" applyNumberFormat="1" applyFont="1" applyBorder="1" applyAlignment="1">
      <alignment horizontal="center" vertical="top"/>
    </xf>
    <xf numFmtId="164" fontId="1" fillId="0" borderId="5" xfId="1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4" fontId="0" fillId="0" borderId="5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right" vertical="top" wrapText="1"/>
    </xf>
    <xf numFmtId="164" fontId="1" fillId="0" borderId="4" xfId="1" applyNumberFormat="1" applyFont="1" applyBorder="1" applyAlignment="1">
      <alignment horizontal="right" vertical="top" wrapText="1"/>
    </xf>
    <xf numFmtId="164" fontId="1" fillId="0" borderId="5" xfId="1" applyNumberFormat="1" applyFont="1" applyBorder="1" applyAlignment="1">
      <alignment horizontal="right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2" fontId="0" fillId="0" borderId="3" xfId="1" applyNumberFormat="1" applyFont="1" applyBorder="1" applyAlignment="1">
      <alignment horizontal="right" vertical="top"/>
    </xf>
    <xf numFmtId="2" fontId="0" fillId="0" borderId="4" xfId="1" applyNumberFormat="1" applyFont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10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C24" sqref="C24:D24"/>
    </sheetView>
  </sheetViews>
  <sheetFormatPr defaultRowHeight="15"/>
  <cols>
    <col min="1" max="1" width="3.28515625" customWidth="1"/>
    <col min="2" max="2" width="13.7109375" customWidth="1"/>
    <col min="6" max="6" width="9.42578125" customWidth="1"/>
  </cols>
  <sheetData>
    <row r="2" spans="1:10">
      <c r="B2" s="102" t="s">
        <v>0</v>
      </c>
      <c r="C2" s="102"/>
    </row>
    <row r="3" spans="1:10">
      <c r="B3" s="102" t="s">
        <v>1</v>
      </c>
      <c r="C3" s="102"/>
    </row>
    <row r="4" spans="1:10">
      <c r="B4" s="102" t="s">
        <v>2</v>
      </c>
      <c r="C4" s="102"/>
    </row>
    <row r="16" spans="1:10" ht="26.25">
      <c r="A16" s="103" t="s">
        <v>30</v>
      </c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26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6.25">
      <c r="A18" s="104" t="s">
        <v>31</v>
      </c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55.5" customHeight="1">
      <c r="A19" s="101" t="s">
        <v>32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2" spans="1:10">
      <c r="E22" s="2"/>
      <c r="F22" s="2"/>
      <c r="G22" s="2"/>
    </row>
  </sheetData>
  <mergeCells count="6">
    <mergeCell ref="A19:J19"/>
    <mergeCell ref="B2:C2"/>
    <mergeCell ref="B3:C3"/>
    <mergeCell ref="B4:C4"/>
    <mergeCell ref="A16:J16"/>
    <mergeCell ref="A18:J1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9"/>
  <sheetViews>
    <sheetView tabSelected="1" topLeftCell="A132" zoomScaleNormal="100" workbookViewId="0">
      <selection activeCell="C176" sqref="C176"/>
    </sheetView>
  </sheetViews>
  <sheetFormatPr defaultRowHeight="15"/>
  <cols>
    <col min="1" max="1" width="2.5703125" style="36" customWidth="1"/>
    <col min="2" max="2" width="6.7109375" style="58" customWidth="1"/>
    <col min="3" max="3" width="84" style="19" customWidth="1"/>
    <col min="4" max="4" width="23.7109375" style="19" customWidth="1"/>
    <col min="5" max="5" width="9.140625" style="23"/>
    <col min="6" max="6" width="14.28515625" style="23" bestFit="1" customWidth="1"/>
    <col min="7" max="7" width="10.85546875" style="24" customWidth="1"/>
    <col min="8" max="8" width="12.85546875" style="23" customWidth="1"/>
  </cols>
  <sheetData>
    <row r="2" spans="2:9" ht="15.75">
      <c r="B2" s="114" t="s">
        <v>194</v>
      </c>
      <c r="C2" s="114"/>
      <c r="D2" s="114"/>
      <c r="E2" s="114"/>
      <c r="F2" s="114"/>
      <c r="G2" s="114"/>
      <c r="H2" s="114"/>
    </row>
    <row r="4" spans="2:9" ht="30">
      <c r="B4" s="67" t="s">
        <v>33</v>
      </c>
      <c r="C4" s="12" t="s">
        <v>34</v>
      </c>
      <c r="D4" s="77" t="s">
        <v>35</v>
      </c>
      <c r="E4" s="68" t="s">
        <v>36</v>
      </c>
      <c r="F4" s="68" t="s">
        <v>37</v>
      </c>
      <c r="G4" s="54" t="s">
        <v>38</v>
      </c>
      <c r="H4" s="68" t="s">
        <v>39</v>
      </c>
      <c r="I4" s="41"/>
    </row>
    <row r="5" spans="2:9" ht="65.25" customHeight="1">
      <c r="B5" s="160" t="s">
        <v>40</v>
      </c>
      <c r="C5" s="161"/>
      <c r="D5" s="15"/>
      <c r="E5" s="21"/>
      <c r="F5" s="20"/>
      <c r="G5" s="22"/>
      <c r="H5" s="42"/>
    </row>
    <row r="6" spans="2:9">
      <c r="B6" s="57"/>
      <c r="C6" s="16" t="s">
        <v>41</v>
      </c>
      <c r="D6" s="63"/>
      <c r="E6" s="30"/>
      <c r="F6" s="30"/>
      <c r="G6" s="64"/>
      <c r="H6" s="49"/>
    </row>
    <row r="7" spans="2:9">
      <c r="B7" s="131" t="s">
        <v>3</v>
      </c>
      <c r="C7" s="3" t="s">
        <v>42</v>
      </c>
      <c r="D7" s="141"/>
      <c r="E7" s="118" t="s">
        <v>136</v>
      </c>
      <c r="F7" s="122">
        <v>1</v>
      </c>
      <c r="G7" s="143"/>
      <c r="H7" s="137">
        <f>F7*G7</f>
        <v>0</v>
      </c>
    </row>
    <row r="8" spans="2:9">
      <c r="B8" s="132"/>
      <c r="C8" s="4" t="s">
        <v>43</v>
      </c>
      <c r="D8" s="141"/>
      <c r="E8" s="119"/>
      <c r="F8" s="122"/>
      <c r="G8" s="144"/>
      <c r="H8" s="137"/>
    </row>
    <row r="9" spans="2:9">
      <c r="B9" s="132"/>
      <c r="C9" s="4" t="s">
        <v>44</v>
      </c>
      <c r="D9" s="141"/>
      <c r="E9" s="119"/>
      <c r="F9" s="122"/>
      <c r="G9" s="144"/>
      <c r="H9" s="137"/>
    </row>
    <row r="10" spans="2:9">
      <c r="B10" s="132"/>
      <c r="C10" s="4" t="s">
        <v>45</v>
      </c>
      <c r="D10" s="141"/>
      <c r="E10" s="119"/>
      <c r="F10" s="122"/>
      <c r="G10" s="144"/>
      <c r="H10" s="137"/>
    </row>
    <row r="11" spans="2:9">
      <c r="B11" s="132"/>
      <c r="C11" s="4" t="s">
        <v>134</v>
      </c>
      <c r="D11" s="141"/>
      <c r="E11" s="119"/>
      <c r="F11" s="122"/>
      <c r="G11" s="144"/>
      <c r="H11" s="137"/>
    </row>
    <row r="12" spans="2:9">
      <c r="B12" s="156"/>
      <c r="C12" s="5" t="s">
        <v>135</v>
      </c>
      <c r="D12" s="142"/>
      <c r="E12" s="120"/>
      <c r="F12" s="123"/>
      <c r="G12" s="145"/>
      <c r="H12" s="138"/>
    </row>
    <row r="13" spans="2:9">
      <c r="B13" s="131" t="s">
        <v>4</v>
      </c>
      <c r="C13" s="3" t="s">
        <v>127</v>
      </c>
      <c r="D13" s="162"/>
      <c r="E13" s="118" t="s">
        <v>137</v>
      </c>
      <c r="F13" s="111">
        <v>3</v>
      </c>
      <c r="G13" s="163"/>
      <c r="H13" s="113">
        <f>F13*G13</f>
        <v>0</v>
      </c>
    </row>
    <row r="14" spans="2:9">
      <c r="B14" s="132"/>
      <c r="C14" s="4" t="s">
        <v>43</v>
      </c>
      <c r="D14" s="162"/>
      <c r="E14" s="119"/>
      <c r="F14" s="111"/>
      <c r="G14" s="163"/>
      <c r="H14" s="113"/>
    </row>
    <row r="15" spans="2:9">
      <c r="B15" s="132"/>
      <c r="C15" s="4" t="s">
        <v>44</v>
      </c>
      <c r="D15" s="162"/>
      <c r="E15" s="119"/>
      <c r="F15" s="111"/>
      <c r="G15" s="163"/>
      <c r="H15" s="113"/>
    </row>
    <row r="16" spans="2:9">
      <c r="B16" s="132"/>
      <c r="C16" s="4" t="s">
        <v>45</v>
      </c>
      <c r="D16" s="162"/>
      <c r="E16" s="119"/>
      <c r="F16" s="111"/>
      <c r="G16" s="163"/>
      <c r="H16" s="113"/>
    </row>
    <row r="17" spans="2:8">
      <c r="B17" s="132"/>
      <c r="C17" s="4" t="s">
        <v>128</v>
      </c>
      <c r="D17" s="162"/>
      <c r="E17" s="119"/>
      <c r="F17" s="111"/>
      <c r="G17" s="163"/>
      <c r="H17" s="113"/>
    </row>
    <row r="18" spans="2:8">
      <c r="B18" s="156"/>
      <c r="C18" s="5" t="s">
        <v>129</v>
      </c>
      <c r="D18" s="162"/>
      <c r="E18" s="120"/>
      <c r="F18" s="111"/>
      <c r="G18" s="163"/>
      <c r="H18" s="113"/>
    </row>
    <row r="19" spans="2:8">
      <c r="B19" s="131" t="s">
        <v>5</v>
      </c>
      <c r="C19" s="50" t="s">
        <v>130</v>
      </c>
      <c r="D19" s="164"/>
      <c r="E19" s="118" t="s">
        <v>136</v>
      </c>
      <c r="F19" s="121">
        <v>6</v>
      </c>
      <c r="G19" s="143"/>
      <c r="H19" s="136">
        <f>F19*G19</f>
        <v>0</v>
      </c>
    </row>
    <row r="20" spans="2:8">
      <c r="B20" s="132"/>
      <c r="C20" s="4" t="s">
        <v>43</v>
      </c>
      <c r="D20" s="141"/>
      <c r="E20" s="119"/>
      <c r="F20" s="122"/>
      <c r="G20" s="144"/>
      <c r="H20" s="137"/>
    </row>
    <row r="21" spans="2:8">
      <c r="B21" s="132"/>
      <c r="C21" s="4" t="s">
        <v>131</v>
      </c>
      <c r="D21" s="141"/>
      <c r="E21" s="119"/>
      <c r="F21" s="122"/>
      <c r="G21" s="144"/>
      <c r="H21" s="137"/>
    </row>
    <row r="22" spans="2:8">
      <c r="B22" s="132"/>
      <c r="C22" s="4" t="s">
        <v>45</v>
      </c>
      <c r="D22" s="141"/>
      <c r="E22" s="119"/>
      <c r="F22" s="122"/>
      <c r="G22" s="144"/>
      <c r="H22" s="137"/>
    </row>
    <row r="23" spans="2:8">
      <c r="B23" s="132"/>
      <c r="C23" s="4" t="s">
        <v>132</v>
      </c>
      <c r="D23" s="141"/>
      <c r="E23" s="119"/>
      <c r="F23" s="122"/>
      <c r="G23" s="144"/>
      <c r="H23" s="137"/>
    </row>
    <row r="24" spans="2:8">
      <c r="B24" s="156"/>
      <c r="C24" s="47" t="s">
        <v>133</v>
      </c>
      <c r="D24" s="141"/>
      <c r="E24" s="120"/>
      <c r="F24" s="122"/>
      <c r="G24" s="144"/>
      <c r="H24" s="137"/>
    </row>
    <row r="25" spans="2:8">
      <c r="B25" s="131" t="s">
        <v>6</v>
      </c>
      <c r="C25" s="3" t="s">
        <v>119</v>
      </c>
      <c r="D25" s="162"/>
      <c r="E25" s="118" t="s">
        <v>136</v>
      </c>
      <c r="F25" s="111">
        <v>2</v>
      </c>
      <c r="G25" s="163"/>
      <c r="H25" s="113">
        <f>F25*G25</f>
        <v>0</v>
      </c>
    </row>
    <row r="26" spans="2:8">
      <c r="B26" s="132"/>
      <c r="C26" s="4" t="s">
        <v>43</v>
      </c>
      <c r="D26" s="162"/>
      <c r="E26" s="119"/>
      <c r="F26" s="111"/>
      <c r="G26" s="163"/>
      <c r="H26" s="113"/>
    </row>
    <row r="27" spans="2:8">
      <c r="B27" s="132"/>
      <c r="C27" s="4" t="s">
        <v>44</v>
      </c>
      <c r="D27" s="162"/>
      <c r="E27" s="119"/>
      <c r="F27" s="111"/>
      <c r="G27" s="163"/>
      <c r="H27" s="113"/>
    </row>
    <row r="28" spans="2:8">
      <c r="B28" s="132"/>
      <c r="C28" s="4" t="s">
        <v>120</v>
      </c>
      <c r="D28" s="162"/>
      <c r="E28" s="119"/>
      <c r="F28" s="111"/>
      <c r="G28" s="163"/>
      <c r="H28" s="113"/>
    </row>
    <row r="29" spans="2:8">
      <c r="B29" s="132"/>
      <c r="C29" s="4" t="s">
        <v>121</v>
      </c>
      <c r="D29" s="162"/>
      <c r="E29" s="119"/>
      <c r="F29" s="111"/>
      <c r="G29" s="163"/>
      <c r="H29" s="113"/>
    </row>
    <row r="30" spans="2:8" ht="15.75" customHeight="1">
      <c r="B30" s="156"/>
      <c r="C30" s="78" t="s">
        <v>122</v>
      </c>
      <c r="D30" s="162"/>
      <c r="E30" s="120"/>
      <c r="F30" s="111"/>
      <c r="G30" s="163"/>
      <c r="H30" s="113"/>
    </row>
    <row r="31" spans="2:8">
      <c r="B31" s="131" t="s">
        <v>7</v>
      </c>
      <c r="C31" s="3" t="s">
        <v>123</v>
      </c>
      <c r="D31" s="164"/>
      <c r="E31" s="118" t="s">
        <v>136</v>
      </c>
      <c r="F31" s="121">
        <v>1</v>
      </c>
      <c r="G31" s="143"/>
      <c r="H31" s="136">
        <f>F31*G31</f>
        <v>0</v>
      </c>
    </row>
    <row r="32" spans="2:8">
      <c r="B32" s="132"/>
      <c r="C32" s="4" t="s">
        <v>43</v>
      </c>
      <c r="D32" s="141"/>
      <c r="E32" s="119"/>
      <c r="F32" s="122"/>
      <c r="G32" s="144"/>
      <c r="H32" s="137"/>
    </row>
    <row r="33" spans="2:8">
      <c r="B33" s="132"/>
      <c r="C33" s="4" t="s">
        <v>44</v>
      </c>
      <c r="D33" s="141"/>
      <c r="E33" s="119"/>
      <c r="F33" s="122"/>
      <c r="G33" s="144"/>
      <c r="H33" s="137"/>
    </row>
    <row r="34" spans="2:8">
      <c r="B34" s="132"/>
      <c r="C34" s="4" t="s">
        <v>124</v>
      </c>
      <c r="D34" s="141"/>
      <c r="E34" s="119"/>
      <c r="F34" s="122"/>
      <c r="G34" s="144"/>
      <c r="H34" s="137"/>
    </row>
    <row r="35" spans="2:8">
      <c r="B35" s="132"/>
      <c r="C35" s="4" t="s">
        <v>125</v>
      </c>
      <c r="D35" s="141"/>
      <c r="E35" s="119"/>
      <c r="F35" s="122"/>
      <c r="G35" s="144"/>
      <c r="H35" s="137"/>
    </row>
    <row r="36" spans="2:8">
      <c r="B36" s="156"/>
      <c r="C36" s="78" t="s">
        <v>126</v>
      </c>
      <c r="D36" s="141"/>
      <c r="E36" s="120"/>
      <c r="F36" s="122"/>
      <c r="G36" s="144"/>
      <c r="H36" s="137"/>
    </row>
    <row r="37" spans="2:8">
      <c r="B37" s="131" t="s">
        <v>8</v>
      </c>
      <c r="C37" s="3" t="s">
        <v>113</v>
      </c>
      <c r="D37" s="162"/>
      <c r="E37" s="118" t="s">
        <v>137</v>
      </c>
      <c r="F37" s="111">
        <v>1</v>
      </c>
      <c r="G37" s="163"/>
      <c r="H37" s="113">
        <f>F37*G37</f>
        <v>0</v>
      </c>
    </row>
    <row r="38" spans="2:8">
      <c r="B38" s="132"/>
      <c r="C38" s="4" t="s">
        <v>43</v>
      </c>
      <c r="D38" s="162"/>
      <c r="E38" s="119"/>
      <c r="F38" s="111"/>
      <c r="G38" s="163"/>
      <c r="H38" s="113"/>
    </row>
    <row r="39" spans="2:8">
      <c r="B39" s="132"/>
      <c r="C39" s="4" t="s">
        <v>44</v>
      </c>
      <c r="D39" s="162"/>
      <c r="E39" s="119"/>
      <c r="F39" s="111"/>
      <c r="G39" s="163"/>
      <c r="H39" s="113"/>
    </row>
    <row r="40" spans="2:8">
      <c r="B40" s="132"/>
      <c r="C40" s="4" t="s">
        <v>45</v>
      </c>
      <c r="D40" s="162"/>
      <c r="E40" s="119"/>
      <c r="F40" s="111"/>
      <c r="G40" s="163"/>
      <c r="H40" s="113"/>
    </row>
    <row r="41" spans="2:8">
      <c r="B41" s="132"/>
      <c r="C41" s="4" t="s">
        <v>114</v>
      </c>
      <c r="D41" s="162"/>
      <c r="E41" s="119"/>
      <c r="F41" s="111"/>
      <c r="G41" s="163"/>
      <c r="H41" s="113"/>
    </row>
    <row r="42" spans="2:8">
      <c r="B42" s="156"/>
      <c r="C42" s="79" t="s">
        <v>115</v>
      </c>
      <c r="D42" s="162"/>
      <c r="E42" s="120"/>
      <c r="F42" s="111"/>
      <c r="G42" s="163"/>
      <c r="H42" s="113"/>
    </row>
    <row r="43" spans="2:8">
      <c r="B43" s="130" t="s">
        <v>9</v>
      </c>
      <c r="C43" s="3" t="s">
        <v>116</v>
      </c>
      <c r="D43" s="162"/>
      <c r="E43" s="118" t="s">
        <v>136</v>
      </c>
      <c r="F43" s="111">
        <v>1</v>
      </c>
      <c r="G43" s="163"/>
      <c r="H43" s="113">
        <f>F43*G43</f>
        <v>0</v>
      </c>
    </row>
    <row r="44" spans="2:8">
      <c r="B44" s="130"/>
      <c r="C44" s="4" t="s">
        <v>43</v>
      </c>
      <c r="D44" s="162"/>
      <c r="E44" s="119"/>
      <c r="F44" s="111"/>
      <c r="G44" s="163"/>
      <c r="H44" s="113"/>
    </row>
    <row r="45" spans="2:8">
      <c r="B45" s="130"/>
      <c r="C45" s="4" t="s">
        <v>44</v>
      </c>
      <c r="D45" s="162"/>
      <c r="E45" s="119"/>
      <c r="F45" s="111"/>
      <c r="G45" s="163"/>
      <c r="H45" s="113"/>
    </row>
    <row r="46" spans="2:8">
      <c r="B46" s="130"/>
      <c r="C46" s="4" t="s">
        <v>108</v>
      </c>
      <c r="D46" s="162"/>
      <c r="E46" s="119"/>
      <c r="F46" s="111"/>
      <c r="G46" s="163"/>
      <c r="H46" s="113"/>
    </row>
    <row r="47" spans="2:8">
      <c r="B47" s="130"/>
      <c r="C47" s="4" t="s">
        <v>117</v>
      </c>
      <c r="D47" s="162"/>
      <c r="E47" s="119"/>
      <c r="F47" s="111"/>
      <c r="G47" s="163"/>
      <c r="H47" s="113"/>
    </row>
    <row r="48" spans="2:8">
      <c r="B48" s="130"/>
      <c r="C48" s="78" t="s">
        <v>118</v>
      </c>
      <c r="D48" s="162"/>
      <c r="E48" s="120"/>
      <c r="F48" s="111"/>
      <c r="G48" s="163"/>
      <c r="H48" s="113"/>
    </row>
    <row r="49" spans="2:15">
      <c r="B49" s="130" t="s">
        <v>10</v>
      </c>
      <c r="C49" s="3" t="s">
        <v>107</v>
      </c>
      <c r="D49" s="162"/>
      <c r="E49" s="118" t="s">
        <v>136</v>
      </c>
      <c r="F49" s="111">
        <v>1</v>
      </c>
      <c r="G49" s="163"/>
      <c r="H49" s="113">
        <f>F49*G49</f>
        <v>0</v>
      </c>
    </row>
    <row r="50" spans="2:15">
      <c r="B50" s="130"/>
      <c r="C50" s="4" t="s">
        <v>43</v>
      </c>
      <c r="D50" s="162"/>
      <c r="E50" s="119"/>
      <c r="F50" s="111"/>
      <c r="G50" s="163"/>
      <c r="H50" s="113"/>
    </row>
    <row r="51" spans="2:15">
      <c r="B51" s="130"/>
      <c r="C51" s="4" t="s">
        <v>44</v>
      </c>
      <c r="D51" s="162"/>
      <c r="E51" s="119"/>
      <c r="F51" s="111"/>
      <c r="G51" s="163"/>
      <c r="H51" s="113"/>
    </row>
    <row r="52" spans="2:15">
      <c r="B52" s="130"/>
      <c r="C52" s="4" t="s">
        <v>108</v>
      </c>
      <c r="D52" s="162"/>
      <c r="E52" s="119"/>
      <c r="F52" s="111"/>
      <c r="G52" s="163"/>
      <c r="H52" s="113"/>
    </row>
    <row r="53" spans="2:15">
      <c r="B53" s="130"/>
      <c r="C53" s="4" t="s">
        <v>109</v>
      </c>
      <c r="D53" s="162"/>
      <c r="E53" s="119"/>
      <c r="F53" s="111"/>
      <c r="G53" s="163"/>
      <c r="H53" s="113"/>
    </row>
    <row r="54" spans="2:15">
      <c r="B54" s="130"/>
      <c r="C54" s="78" t="s">
        <v>110</v>
      </c>
      <c r="D54" s="162"/>
      <c r="E54" s="120"/>
      <c r="F54" s="111"/>
      <c r="G54" s="163"/>
      <c r="H54" s="113"/>
    </row>
    <row r="55" spans="2:15">
      <c r="B55" s="130" t="s">
        <v>11</v>
      </c>
      <c r="C55" s="3" t="s">
        <v>111</v>
      </c>
      <c r="D55" s="162"/>
      <c r="E55" s="118" t="s">
        <v>137</v>
      </c>
      <c r="F55" s="111">
        <v>1</v>
      </c>
      <c r="G55" s="163"/>
      <c r="H55" s="113">
        <f>F55*G55</f>
        <v>0</v>
      </c>
    </row>
    <row r="56" spans="2:15">
      <c r="B56" s="130"/>
      <c r="C56" s="4" t="s">
        <v>43</v>
      </c>
      <c r="D56" s="162"/>
      <c r="E56" s="119"/>
      <c r="F56" s="111"/>
      <c r="G56" s="163"/>
      <c r="H56" s="113"/>
    </row>
    <row r="57" spans="2:15">
      <c r="B57" s="130"/>
      <c r="C57" s="4" t="s">
        <v>105</v>
      </c>
      <c r="D57" s="162"/>
      <c r="E57" s="119"/>
      <c r="F57" s="111"/>
      <c r="G57" s="163"/>
      <c r="H57" s="113"/>
    </row>
    <row r="58" spans="2:15">
      <c r="B58" s="130"/>
      <c r="C58" s="78" t="s">
        <v>112</v>
      </c>
      <c r="D58" s="162"/>
      <c r="E58" s="120"/>
      <c r="F58" s="111"/>
      <c r="G58" s="163"/>
      <c r="H58" s="113"/>
    </row>
    <row r="59" spans="2:15" ht="45">
      <c r="B59" s="131" t="s">
        <v>12</v>
      </c>
      <c r="C59" s="7" t="s">
        <v>104</v>
      </c>
      <c r="D59" s="164"/>
      <c r="E59" s="118" t="s">
        <v>136</v>
      </c>
      <c r="F59" s="121">
        <v>1</v>
      </c>
      <c r="G59" s="143"/>
      <c r="H59" s="136">
        <f>F59*G59</f>
        <v>0</v>
      </c>
      <c r="K59" s="70"/>
      <c r="L59" s="70"/>
      <c r="M59" s="70"/>
      <c r="N59" s="70"/>
      <c r="O59" s="70"/>
    </row>
    <row r="60" spans="2:15">
      <c r="B60" s="132"/>
      <c r="C60" s="4" t="s">
        <v>43</v>
      </c>
      <c r="D60" s="141"/>
      <c r="E60" s="119"/>
      <c r="F60" s="122"/>
      <c r="G60" s="144"/>
      <c r="H60" s="137"/>
    </row>
    <row r="61" spans="2:15">
      <c r="B61" s="132"/>
      <c r="C61" s="4" t="s">
        <v>105</v>
      </c>
      <c r="D61" s="141"/>
      <c r="E61" s="119"/>
      <c r="F61" s="122"/>
      <c r="G61" s="144"/>
      <c r="H61" s="137"/>
    </row>
    <row r="62" spans="2:15">
      <c r="B62" s="156"/>
      <c r="C62" s="78" t="s">
        <v>106</v>
      </c>
      <c r="D62" s="142"/>
      <c r="E62" s="120"/>
      <c r="F62" s="123"/>
      <c r="G62" s="145"/>
      <c r="H62" s="138"/>
    </row>
    <row r="63" spans="2:15">
      <c r="B63" s="130" t="s">
        <v>13</v>
      </c>
      <c r="C63" s="17" t="s">
        <v>100</v>
      </c>
      <c r="D63" s="157"/>
      <c r="E63" s="118" t="s">
        <v>136</v>
      </c>
      <c r="F63" s="111">
        <v>2</v>
      </c>
      <c r="G63" s="148"/>
      <c r="H63" s="149">
        <f>F63*G63</f>
        <v>0</v>
      </c>
    </row>
    <row r="64" spans="2:15">
      <c r="B64" s="130"/>
      <c r="C64" s="4" t="s">
        <v>101</v>
      </c>
      <c r="D64" s="158"/>
      <c r="E64" s="119"/>
      <c r="F64" s="111"/>
      <c r="G64" s="148"/>
      <c r="H64" s="149"/>
    </row>
    <row r="65" spans="2:8">
      <c r="B65" s="130"/>
      <c r="C65" s="4" t="s">
        <v>102</v>
      </c>
      <c r="D65" s="158"/>
      <c r="E65" s="119"/>
      <c r="F65" s="111"/>
      <c r="G65" s="148"/>
      <c r="H65" s="149"/>
    </row>
    <row r="66" spans="2:8">
      <c r="B66" s="130"/>
      <c r="C66" s="78" t="s">
        <v>103</v>
      </c>
      <c r="D66" s="159"/>
      <c r="E66" s="120"/>
      <c r="F66" s="111"/>
      <c r="G66" s="148"/>
      <c r="H66" s="149"/>
    </row>
    <row r="67" spans="2:8">
      <c r="B67" s="130" t="s">
        <v>16</v>
      </c>
      <c r="C67" s="3" t="s">
        <v>92</v>
      </c>
      <c r="D67" s="152"/>
      <c r="E67" s="118" t="s">
        <v>136</v>
      </c>
      <c r="F67" s="111">
        <v>1</v>
      </c>
      <c r="G67" s="148"/>
      <c r="H67" s="149">
        <f>F67*G67</f>
        <v>0</v>
      </c>
    </row>
    <row r="68" spans="2:8">
      <c r="B68" s="130"/>
      <c r="C68" s="4" t="s">
        <v>93</v>
      </c>
      <c r="D68" s="153"/>
      <c r="E68" s="119"/>
      <c r="F68" s="111"/>
      <c r="G68" s="148"/>
      <c r="H68" s="149"/>
    </row>
    <row r="69" spans="2:8">
      <c r="B69" s="130"/>
      <c r="C69" s="4" t="s">
        <v>94</v>
      </c>
      <c r="D69" s="153"/>
      <c r="E69" s="119"/>
      <c r="F69" s="111"/>
      <c r="G69" s="148"/>
      <c r="H69" s="149"/>
    </row>
    <row r="70" spans="2:8">
      <c r="B70" s="130"/>
      <c r="C70" s="78" t="s">
        <v>95</v>
      </c>
      <c r="D70" s="154"/>
      <c r="E70" s="120"/>
      <c r="F70" s="111"/>
      <c r="G70" s="148"/>
      <c r="H70" s="149"/>
    </row>
    <row r="71" spans="2:8">
      <c r="B71" s="130" t="s">
        <v>17</v>
      </c>
      <c r="C71" s="17" t="s">
        <v>96</v>
      </c>
      <c r="D71" s="152"/>
      <c r="E71" s="118" t="s">
        <v>136</v>
      </c>
      <c r="F71" s="155">
        <v>1</v>
      </c>
      <c r="G71" s="148"/>
      <c r="H71" s="149">
        <f>F71*G71</f>
        <v>0</v>
      </c>
    </row>
    <row r="72" spans="2:8">
      <c r="B72" s="130"/>
      <c r="C72" s="80" t="s">
        <v>97</v>
      </c>
      <c r="D72" s="153"/>
      <c r="E72" s="119"/>
      <c r="F72" s="155"/>
      <c r="G72" s="148"/>
      <c r="H72" s="149"/>
    </row>
    <row r="73" spans="2:8">
      <c r="B73" s="130"/>
      <c r="C73" s="80" t="s">
        <v>98</v>
      </c>
      <c r="D73" s="153"/>
      <c r="E73" s="119"/>
      <c r="F73" s="155"/>
      <c r="G73" s="148"/>
      <c r="H73" s="149"/>
    </row>
    <row r="74" spans="2:8">
      <c r="B74" s="130"/>
      <c r="C74" s="80" t="s">
        <v>99</v>
      </c>
      <c r="D74" s="153"/>
      <c r="E74" s="119"/>
      <c r="F74" s="155"/>
      <c r="G74" s="148"/>
      <c r="H74" s="149"/>
    </row>
    <row r="75" spans="2:8">
      <c r="B75" s="130"/>
      <c r="C75" s="71" t="s">
        <v>25</v>
      </c>
      <c r="D75" s="153"/>
      <c r="E75" s="119"/>
      <c r="F75" s="155"/>
      <c r="G75" s="148"/>
      <c r="H75" s="149"/>
    </row>
    <row r="76" spans="2:8">
      <c r="B76" s="130" t="s">
        <v>18</v>
      </c>
      <c r="C76" s="3" t="s">
        <v>85</v>
      </c>
      <c r="D76" s="152"/>
      <c r="E76" s="118" t="s">
        <v>136</v>
      </c>
      <c r="F76" s="111">
        <v>1</v>
      </c>
      <c r="G76" s="148"/>
      <c r="H76" s="149">
        <f>F76*G76</f>
        <v>0</v>
      </c>
    </row>
    <row r="77" spans="2:8">
      <c r="B77" s="130"/>
      <c r="C77" s="4" t="s">
        <v>86</v>
      </c>
      <c r="D77" s="153"/>
      <c r="E77" s="119"/>
      <c r="F77" s="111"/>
      <c r="G77" s="148"/>
      <c r="H77" s="149"/>
    </row>
    <row r="78" spans="2:8">
      <c r="B78" s="130"/>
      <c r="C78" s="4" t="s">
        <v>87</v>
      </c>
      <c r="D78" s="153"/>
      <c r="E78" s="119"/>
      <c r="F78" s="111"/>
      <c r="G78" s="148"/>
      <c r="H78" s="149"/>
    </row>
    <row r="79" spans="2:8">
      <c r="B79" s="130"/>
      <c r="C79" s="78" t="s">
        <v>88</v>
      </c>
      <c r="D79" s="154"/>
      <c r="E79" s="120"/>
      <c r="F79" s="111"/>
      <c r="G79" s="148"/>
      <c r="H79" s="149"/>
    </row>
    <row r="80" spans="2:8">
      <c r="B80" s="130" t="s">
        <v>19</v>
      </c>
      <c r="C80" s="17" t="s">
        <v>89</v>
      </c>
      <c r="D80" s="152"/>
      <c r="E80" s="118" t="s">
        <v>136</v>
      </c>
      <c r="F80" s="155">
        <v>8</v>
      </c>
      <c r="G80" s="148"/>
      <c r="H80" s="149">
        <f>F80*G80</f>
        <v>0</v>
      </c>
    </row>
    <row r="81" spans="2:8">
      <c r="B81" s="130"/>
      <c r="C81" s="81" t="s">
        <v>90</v>
      </c>
      <c r="D81" s="153"/>
      <c r="E81" s="119"/>
      <c r="F81" s="155"/>
      <c r="G81" s="148"/>
      <c r="H81" s="149"/>
    </row>
    <row r="82" spans="2:8">
      <c r="B82" s="130"/>
      <c r="C82" s="81" t="s">
        <v>91</v>
      </c>
      <c r="D82" s="154"/>
      <c r="E82" s="119"/>
      <c r="F82" s="155"/>
      <c r="G82" s="148"/>
      <c r="H82" s="149"/>
    </row>
    <row r="83" spans="2:8">
      <c r="B83" s="130" t="s">
        <v>20</v>
      </c>
      <c r="C83" s="3" t="s">
        <v>80</v>
      </c>
      <c r="D83" s="152"/>
      <c r="E83" s="146" t="s">
        <v>53</v>
      </c>
      <c r="F83" s="111">
        <v>1</v>
      </c>
      <c r="G83" s="148"/>
      <c r="H83" s="149">
        <f>F83*G83</f>
        <v>0</v>
      </c>
    </row>
    <row r="84" spans="2:8">
      <c r="B84" s="130"/>
      <c r="C84" s="4" t="s">
        <v>81</v>
      </c>
      <c r="D84" s="153"/>
      <c r="E84" s="147"/>
      <c r="F84" s="111"/>
      <c r="G84" s="148"/>
      <c r="H84" s="149"/>
    </row>
    <row r="85" spans="2:8">
      <c r="B85" s="130"/>
      <c r="C85" s="4" t="s">
        <v>82</v>
      </c>
      <c r="D85" s="154"/>
      <c r="E85" s="147"/>
      <c r="F85" s="111"/>
      <c r="G85" s="148"/>
      <c r="H85" s="149"/>
    </row>
    <row r="86" spans="2:8">
      <c r="B86" s="130" t="s">
        <v>21</v>
      </c>
      <c r="C86" s="3" t="s">
        <v>83</v>
      </c>
      <c r="D86" s="152"/>
      <c r="E86" s="146" t="s">
        <v>53</v>
      </c>
      <c r="F86" s="111">
        <v>1</v>
      </c>
      <c r="G86" s="148"/>
      <c r="H86" s="149">
        <f>F86*G86</f>
        <v>0</v>
      </c>
    </row>
    <row r="87" spans="2:8">
      <c r="B87" s="130"/>
      <c r="C87" s="18" t="s">
        <v>14</v>
      </c>
      <c r="D87" s="153"/>
      <c r="E87" s="147"/>
      <c r="F87" s="111"/>
      <c r="G87" s="148"/>
      <c r="H87" s="149"/>
    </row>
    <row r="88" spans="2:8">
      <c r="B88" s="130"/>
      <c r="C88" s="78" t="s">
        <v>84</v>
      </c>
      <c r="D88" s="154"/>
      <c r="E88" s="147"/>
      <c r="F88" s="111"/>
      <c r="G88" s="148"/>
      <c r="H88" s="149"/>
    </row>
    <row r="89" spans="2:8">
      <c r="B89" s="130" t="s">
        <v>22</v>
      </c>
      <c r="C89" s="7" t="s">
        <v>78</v>
      </c>
      <c r="D89" s="150"/>
      <c r="E89" s="146" t="s">
        <v>53</v>
      </c>
      <c r="F89" s="111">
        <v>1</v>
      </c>
      <c r="G89" s="148"/>
      <c r="H89" s="149">
        <f>F89*G89</f>
        <v>0</v>
      </c>
    </row>
    <row r="90" spans="2:8">
      <c r="B90" s="130"/>
      <c r="C90" s="4" t="s">
        <v>77</v>
      </c>
      <c r="D90" s="151"/>
      <c r="E90" s="147"/>
      <c r="F90" s="111"/>
      <c r="G90" s="148"/>
      <c r="H90" s="149"/>
    </row>
    <row r="91" spans="2:8">
      <c r="B91" s="130"/>
      <c r="C91" s="4" t="s">
        <v>76</v>
      </c>
      <c r="D91" s="151"/>
      <c r="E91" s="147"/>
      <c r="F91" s="111"/>
      <c r="G91" s="148"/>
      <c r="H91" s="149"/>
    </row>
    <row r="92" spans="2:8">
      <c r="B92" s="130"/>
      <c r="C92" s="4" t="s">
        <v>75</v>
      </c>
      <c r="D92" s="151"/>
      <c r="E92" s="147"/>
      <c r="F92" s="111"/>
      <c r="G92" s="148"/>
      <c r="H92" s="149"/>
    </row>
    <row r="93" spans="2:8">
      <c r="B93" s="131"/>
      <c r="C93" s="4" t="s">
        <v>74</v>
      </c>
      <c r="D93" s="151"/>
      <c r="E93" s="147"/>
      <c r="F93" s="111"/>
      <c r="G93" s="148"/>
      <c r="H93" s="149"/>
    </row>
    <row r="94" spans="2:8">
      <c r="B94" s="131" t="s">
        <v>23</v>
      </c>
      <c r="C94" s="82" t="s">
        <v>73</v>
      </c>
      <c r="D94" s="150"/>
      <c r="E94" s="146" t="s">
        <v>79</v>
      </c>
      <c r="F94" s="121">
        <v>1</v>
      </c>
      <c r="G94" s="124"/>
      <c r="H94" s="166">
        <f>F94*G94</f>
        <v>0</v>
      </c>
    </row>
    <row r="95" spans="2:8">
      <c r="B95" s="132"/>
      <c r="C95" s="94" t="s">
        <v>138</v>
      </c>
      <c r="D95" s="151"/>
      <c r="E95" s="147"/>
      <c r="F95" s="122"/>
      <c r="G95" s="125"/>
      <c r="H95" s="167"/>
    </row>
    <row r="96" spans="2:8">
      <c r="B96" s="132"/>
      <c r="C96" s="95" t="s">
        <v>139</v>
      </c>
      <c r="D96" s="151"/>
      <c r="E96" s="147"/>
      <c r="F96" s="122"/>
      <c r="G96" s="125"/>
      <c r="H96" s="167"/>
    </row>
    <row r="97" spans="2:8">
      <c r="B97" s="132"/>
      <c r="C97" s="38" t="s">
        <v>72</v>
      </c>
      <c r="D97" s="151"/>
      <c r="E97" s="147"/>
      <c r="F97" s="122"/>
      <c r="G97" s="125"/>
      <c r="H97" s="167"/>
    </row>
    <row r="98" spans="2:8">
      <c r="B98" s="132"/>
      <c r="C98" s="39" t="s">
        <v>71</v>
      </c>
      <c r="D98" s="151"/>
      <c r="E98" s="147"/>
      <c r="F98" s="122"/>
      <c r="G98" s="125"/>
      <c r="H98" s="167"/>
    </row>
    <row r="99" spans="2:8">
      <c r="B99" s="132"/>
      <c r="C99" s="37" t="s">
        <v>70</v>
      </c>
      <c r="D99" s="151"/>
      <c r="E99" s="147"/>
      <c r="F99" s="122"/>
      <c r="G99" s="125"/>
      <c r="H99" s="167"/>
    </row>
    <row r="100" spans="2:8">
      <c r="B100" s="132"/>
      <c r="C100" s="13" t="s">
        <v>69</v>
      </c>
      <c r="D100" s="151"/>
      <c r="E100" s="147"/>
      <c r="F100" s="122"/>
      <c r="G100" s="125"/>
      <c r="H100" s="167"/>
    </row>
    <row r="101" spans="2:8">
      <c r="B101" s="132"/>
      <c r="C101" s="38" t="s">
        <v>68</v>
      </c>
      <c r="D101" s="151"/>
      <c r="E101" s="147"/>
      <c r="F101" s="122"/>
      <c r="G101" s="125"/>
      <c r="H101" s="167"/>
    </row>
    <row r="102" spans="2:8">
      <c r="B102" s="132"/>
      <c r="C102" s="37" t="s">
        <v>67</v>
      </c>
      <c r="D102" s="151"/>
      <c r="E102" s="147"/>
      <c r="F102" s="122"/>
      <c r="G102" s="125"/>
      <c r="H102" s="167"/>
    </row>
    <row r="103" spans="2:8">
      <c r="B103" s="132"/>
      <c r="C103" s="37" t="s">
        <v>66</v>
      </c>
      <c r="D103" s="151"/>
      <c r="E103" s="147"/>
      <c r="F103" s="122"/>
      <c r="G103" s="125"/>
      <c r="H103" s="167"/>
    </row>
    <row r="104" spans="2:8">
      <c r="B104" s="132"/>
      <c r="C104" s="38" t="s">
        <v>65</v>
      </c>
      <c r="D104" s="151"/>
      <c r="E104" s="147"/>
      <c r="F104" s="122"/>
      <c r="G104" s="125"/>
      <c r="H104" s="167"/>
    </row>
    <row r="105" spans="2:8">
      <c r="B105" s="132"/>
      <c r="C105" s="37" t="s">
        <v>64</v>
      </c>
      <c r="D105" s="151"/>
      <c r="E105" s="147"/>
      <c r="F105" s="122"/>
      <c r="G105" s="125"/>
      <c r="H105" s="167"/>
    </row>
    <row r="106" spans="2:8">
      <c r="B106" s="132"/>
      <c r="C106" s="2" t="s">
        <v>63</v>
      </c>
      <c r="D106" s="151"/>
      <c r="E106" s="147"/>
      <c r="F106" s="122"/>
      <c r="G106" s="125"/>
      <c r="H106" s="167"/>
    </row>
    <row r="107" spans="2:8">
      <c r="B107" s="132"/>
      <c r="C107" s="40" t="s">
        <v>62</v>
      </c>
      <c r="D107" s="151"/>
      <c r="E107" s="147"/>
      <c r="F107" s="122"/>
      <c r="G107" s="125"/>
      <c r="H107" s="167"/>
    </row>
    <row r="108" spans="2:8">
      <c r="B108" s="132"/>
      <c r="C108" s="65" t="s">
        <v>61</v>
      </c>
      <c r="D108" s="151"/>
      <c r="E108" s="147"/>
      <c r="F108" s="122"/>
      <c r="G108" s="125"/>
      <c r="H108" s="167"/>
    </row>
    <row r="109" spans="2:8">
      <c r="B109" s="132"/>
      <c r="C109" s="2" t="s">
        <v>60</v>
      </c>
      <c r="D109" s="151"/>
      <c r="E109" s="147"/>
      <c r="F109" s="122"/>
      <c r="G109" s="125"/>
      <c r="H109" s="167"/>
    </row>
    <row r="110" spans="2:8">
      <c r="B110" s="132"/>
      <c r="C110" s="40" t="s">
        <v>59</v>
      </c>
      <c r="D110" s="151"/>
      <c r="E110" s="147"/>
      <c r="F110" s="122"/>
      <c r="G110" s="125"/>
      <c r="H110" s="167"/>
    </row>
    <row r="111" spans="2:8">
      <c r="B111" s="132"/>
      <c r="C111" s="40" t="s">
        <v>58</v>
      </c>
      <c r="D111" s="151"/>
      <c r="E111" s="147"/>
      <c r="F111" s="122"/>
      <c r="G111" s="125"/>
      <c r="H111" s="167"/>
    </row>
    <row r="112" spans="2:8">
      <c r="B112" s="132"/>
      <c r="C112" s="2" t="s">
        <v>57</v>
      </c>
      <c r="D112" s="151"/>
      <c r="E112" s="147"/>
      <c r="F112" s="122"/>
      <c r="G112" s="125"/>
      <c r="H112" s="167"/>
    </row>
    <row r="113" spans="2:8">
      <c r="B113" s="132"/>
      <c r="C113" s="40" t="s">
        <v>56</v>
      </c>
      <c r="D113" s="151"/>
      <c r="E113" s="147"/>
      <c r="F113" s="122"/>
      <c r="G113" s="125"/>
      <c r="H113" s="167"/>
    </row>
    <row r="114" spans="2:8">
      <c r="B114" s="132"/>
      <c r="C114" s="40" t="s">
        <v>55</v>
      </c>
      <c r="D114" s="151"/>
      <c r="E114" s="147"/>
      <c r="F114" s="122"/>
      <c r="G114" s="125"/>
      <c r="H114" s="167"/>
    </row>
    <row r="115" spans="2:8">
      <c r="B115" s="132"/>
      <c r="C115" s="40" t="s">
        <v>54</v>
      </c>
      <c r="D115" s="151"/>
      <c r="E115" s="147"/>
      <c r="F115" s="122"/>
      <c r="G115" s="125"/>
      <c r="H115" s="167"/>
    </row>
    <row r="116" spans="2:8">
      <c r="B116" s="130" t="s">
        <v>24</v>
      </c>
      <c r="C116" s="96" t="s">
        <v>140</v>
      </c>
      <c r="D116" s="115"/>
      <c r="E116" s="118" t="s">
        <v>136</v>
      </c>
      <c r="F116" s="121">
        <v>1</v>
      </c>
      <c r="G116" s="124"/>
      <c r="H116" s="127">
        <f>F116*G116</f>
        <v>0</v>
      </c>
    </row>
    <row r="117" spans="2:8">
      <c r="B117" s="130"/>
      <c r="C117" s="6" t="s">
        <v>141</v>
      </c>
      <c r="D117" s="116"/>
      <c r="E117" s="119"/>
      <c r="F117" s="122"/>
      <c r="G117" s="125"/>
      <c r="H117" s="128"/>
    </row>
    <row r="118" spans="2:8">
      <c r="B118" s="130"/>
      <c r="C118" s="97" t="s">
        <v>142</v>
      </c>
      <c r="D118" s="116"/>
      <c r="E118" s="119"/>
      <c r="F118" s="122"/>
      <c r="G118" s="125"/>
      <c r="H118" s="128"/>
    </row>
    <row r="119" spans="2:8">
      <c r="B119" s="130"/>
      <c r="C119" s="88" t="s">
        <v>143</v>
      </c>
      <c r="D119" s="116"/>
      <c r="E119" s="119"/>
      <c r="F119" s="122"/>
      <c r="G119" s="125"/>
      <c r="H119" s="128"/>
    </row>
    <row r="120" spans="2:8">
      <c r="B120" s="130"/>
      <c r="C120" s="88" t="s">
        <v>144</v>
      </c>
      <c r="D120" s="116"/>
      <c r="E120" s="119"/>
      <c r="F120" s="122"/>
      <c r="G120" s="125"/>
      <c r="H120" s="128"/>
    </row>
    <row r="121" spans="2:8">
      <c r="B121" s="130"/>
      <c r="C121" s="6" t="s">
        <v>145</v>
      </c>
      <c r="D121" s="116"/>
      <c r="E121" s="119"/>
      <c r="F121" s="122"/>
      <c r="G121" s="125"/>
      <c r="H121" s="128"/>
    </row>
    <row r="122" spans="2:8">
      <c r="B122" s="130"/>
      <c r="C122" s="88" t="s">
        <v>146</v>
      </c>
      <c r="D122" s="116"/>
      <c r="E122" s="119"/>
      <c r="F122" s="122"/>
      <c r="G122" s="125"/>
      <c r="H122" s="128"/>
    </row>
    <row r="123" spans="2:8">
      <c r="B123" s="130"/>
      <c r="C123" s="88" t="s">
        <v>195</v>
      </c>
      <c r="D123" s="116"/>
      <c r="E123" s="119"/>
      <c r="F123" s="122"/>
      <c r="G123" s="125"/>
      <c r="H123" s="128"/>
    </row>
    <row r="124" spans="2:8">
      <c r="B124" s="130"/>
      <c r="C124" s="88" t="s">
        <v>147</v>
      </c>
      <c r="D124" s="116"/>
      <c r="E124" s="119"/>
      <c r="F124" s="122"/>
      <c r="G124" s="125"/>
      <c r="H124" s="128"/>
    </row>
    <row r="125" spans="2:8">
      <c r="B125" s="130"/>
      <c r="C125" s="88" t="s">
        <v>148</v>
      </c>
      <c r="D125" s="116"/>
      <c r="E125" s="119"/>
      <c r="F125" s="122"/>
      <c r="G125" s="125"/>
      <c r="H125" s="128"/>
    </row>
    <row r="126" spans="2:8">
      <c r="B126" s="130"/>
      <c r="C126" s="90" t="s">
        <v>149</v>
      </c>
      <c r="D126" s="116"/>
      <c r="E126" s="119"/>
      <c r="F126" s="122"/>
      <c r="G126" s="125"/>
      <c r="H126" s="128"/>
    </row>
    <row r="127" spans="2:8">
      <c r="B127" s="130"/>
      <c r="C127" s="90" t="s">
        <v>150</v>
      </c>
      <c r="D127" s="116"/>
      <c r="E127" s="119"/>
      <c r="F127" s="122"/>
      <c r="G127" s="125"/>
      <c r="H127" s="128"/>
    </row>
    <row r="128" spans="2:8">
      <c r="B128" s="130"/>
      <c r="C128" s="89" t="s">
        <v>151</v>
      </c>
      <c r="D128" s="116"/>
      <c r="E128" s="119"/>
      <c r="F128" s="122"/>
      <c r="G128" s="125"/>
      <c r="H128" s="128"/>
    </row>
    <row r="129" spans="2:8">
      <c r="B129" s="130"/>
      <c r="C129" s="90" t="s">
        <v>152</v>
      </c>
      <c r="D129" s="116"/>
      <c r="E129" s="119"/>
      <c r="F129" s="122"/>
      <c r="G129" s="125"/>
      <c r="H129" s="128"/>
    </row>
    <row r="130" spans="2:8">
      <c r="B130" s="130"/>
      <c r="C130" s="89" t="s">
        <v>153</v>
      </c>
      <c r="D130" s="116"/>
      <c r="E130" s="119"/>
      <c r="F130" s="122"/>
      <c r="G130" s="125"/>
      <c r="H130" s="128"/>
    </row>
    <row r="131" spans="2:8">
      <c r="B131" s="130"/>
      <c r="C131" s="6" t="s">
        <v>154</v>
      </c>
      <c r="D131" s="116"/>
      <c r="E131" s="119"/>
      <c r="F131" s="122"/>
      <c r="G131" s="125"/>
      <c r="H131" s="128"/>
    </row>
    <row r="132" spans="2:8">
      <c r="B132" s="130"/>
      <c r="C132" s="98" t="s">
        <v>155</v>
      </c>
      <c r="D132" s="116"/>
      <c r="E132" s="119"/>
      <c r="F132" s="122"/>
      <c r="G132" s="125"/>
      <c r="H132" s="128"/>
    </row>
    <row r="133" spans="2:8">
      <c r="B133" s="130"/>
      <c r="C133" s="88" t="s">
        <v>156</v>
      </c>
      <c r="D133" s="116"/>
      <c r="E133" s="119"/>
      <c r="F133" s="122"/>
      <c r="G133" s="125"/>
      <c r="H133" s="128"/>
    </row>
    <row r="134" spans="2:8">
      <c r="B134" s="130"/>
      <c r="C134" s="88" t="s">
        <v>157</v>
      </c>
      <c r="D134" s="116"/>
      <c r="E134" s="119"/>
      <c r="F134" s="122"/>
      <c r="G134" s="125"/>
      <c r="H134" s="128"/>
    </row>
    <row r="135" spans="2:8">
      <c r="B135" s="130"/>
      <c r="C135" s="90" t="s">
        <v>158</v>
      </c>
      <c r="D135" s="116"/>
      <c r="E135" s="119"/>
      <c r="F135" s="122"/>
      <c r="G135" s="125"/>
      <c r="H135" s="128"/>
    </row>
    <row r="136" spans="2:8">
      <c r="B136" s="130"/>
      <c r="C136" s="90" t="s">
        <v>159</v>
      </c>
      <c r="D136" s="116"/>
      <c r="E136" s="119"/>
      <c r="F136" s="122"/>
      <c r="G136" s="125"/>
      <c r="H136" s="128"/>
    </row>
    <row r="137" spans="2:8">
      <c r="B137" s="130"/>
      <c r="C137" s="6" t="s">
        <v>160</v>
      </c>
      <c r="D137" s="116"/>
      <c r="E137" s="119"/>
      <c r="F137" s="122"/>
      <c r="G137" s="125"/>
      <c r="H137" s="128"/>
    </row>
    <row r="138" spans="2:8">
      <c r="B138" s="130"/>
      <c r="C138" s="88" t="s">
        <v>196</v>
      </c>
      <c r="D138" s="116"/>
      <c r="E138" s="119"/>
      <c r="F138" s="122"/>
      <c r="G138" s="125"/>
      <c r="H138" s="128"/>
    </row>
    <row r="139" spans="2:8">
      <c r="B139" s="130"/>
      <c r="C139" s="88" t="s">
        <v>161</v>
      </c>
      <c r="D139" s="116"/>
      <c r="E139" s="119"/>
      <c r="F139" s="122"/>
      <c r="G139" s="125"/>
      <c r="H139" s="128"/>
    </row>
    <row r="140" spans="2:8">
      <c r="B140" s="130"/>
      <c r="C140" s="99" t="s">
        <v>26</v>
      </c>
      <c r="D140" s="116"/>
      <c r="E140" s="119"/>
      <c r="F140" s="122"/>
      <c r="G140" s="125"/>
      <c r="H140" s="128"/>
    </row>
    <row r="141" spans="2:8">
      <c r="B141" s="130"/>
      <c r="C141" s="6" t="s">
        <v>162</v>
      </c>
      <c r="D141" s="116"/>
      <c r="E141" s="119"/>
      <c r="F141" s="122"/>
      <c r="G141" s="125"/>
      <c r="H141" s="128"/>
    </row>
    <row r="142" spans="2:8">
      <c r="B142" s="130"/>
      <c r="C142" s="88" t="s">
        <v>163</v>
      </c>
      <c r="D142" s="116"/>
      <c r="E142" s="119"/>
      <c r="F142" s="122"/>
      <c r="G142" s="125"/>
      <c r="H142" s="128"/>
    </row>
    <row r="143" spans="2:8">
      <c r="B143" s="130"/>
      <c r="C143" s="6" t="s">
        <v>164</v>
      </c>
      <c r="D143" s="116"/>
      <c r="E143" s="119"/>
      <c r="F143" s="122"/>
      <c r="G143" s="125"/>
      <c r="H143" s="128"/>
    </row>
    <row r="144" spans="2:8">
      <c r="B144" s="130"/>
      <c r="C144" s="88" t="s">
        <v>165</v>
      </c>
      <c r="D144" s="116"/>
      <c r="E144" s="119"/>
      <c r="F144" s="122"/>
      <c r="G144" s="125"/>
      <c r="H144" s="128"/>
    </row>
    <row r="145" spans="2:8">
      <c r="B145" s="130"/>
      <c r="C145" s="100" t="s">
        <v>166</v>
      </c>
      <c r="D145" s="116"/>
      <c r="E145" s="119"/>
      <c r="F145" s="122"/>
      <c r="G145" s="125"/>
      <c r="H145" s="128"/>
    </row>
    <row r="146" spans="2:8">
      <c r="B146" s="130"/>
      <c r="C146" s="6" t="s">
        <v>167</v>
      </c>
      <c r="D146" s="116"/>
      <c r="E146" s="119"/>
      <c r="F146" s="122"/>
      <c r="G146" s="125"/>
      <c r="H146" s="128"/>
    </row>
    <row r="147" spans="2:8">
      <c r="B147" s="130"/>
      <c r="C147" s="88" t="s">
        <v>168</v>
      </c>
      <c r="D147" s="116"/>
      <c r="E147" s="119"/>
      <c r="F147" s="122"/>
      <c r="G147" s="125"/>
      <c r="H147" s="128"/>
    </row>
    <row r="148" spans="2:8">
      <c r="B148" s="130"/>
      <c r="C148" s="88" t="s">
        <v>169</v>
      </c>
      <c r="D148" s="116"/>
      <c r="E148" s="119"/>
      <c r="F148" s="122"/>
      <c r="G148" s="125"/>
      <c r="H148" s="128"/>
    </row>
    <row r="149" spans="2:8">
      <c r="B149" s="130"/>
      <c r="C149" s="100" t="s">
        <v>170</v>
      </c>
      <c r="D149" s="116"/>
      <c r="E149" s="119"/>
      <c r="F149" s="122"/>
      <c r="G149" s="125"/>
      <c r="H149" s="128"/>
    </row>
    <row r="150" spans="2:8">
      <c r="B150" s="130"/>
      <c r="C150" s="6" t="s">
        <v>171</v>
      </c>
      <c r="D150" s="116"/>
      <c r="E150" s="119"/>
      <c r="F150" s="122"/>
      <c r="G150" s="125"/>
      <c r="H150" s="128"/>
    </row>
    <row r="151" spans="2:8">
      <c r="B151" s="130"/>
      <c r="C151" s="88" t="s">
        <v>172</v>
      </c>
      <c r="D151" s="116"/>
      <c r="E151" s="119"/>
      <c r="F151" s="122"/>
      <c r="G151" s="125"/>
      <c r="H151" s="128"/>
    </row>
    <row r="152" spans="2:8">
      <c r="B152" s="130"/>
      <c r="C152" s="99" t="s">
        <v>173</v>
      </c>
      <c r="D152" s="117"/>
      <c r="E152" s="120"/>
      <c r="F152" s="123"/>
      <c r="G152" s="126"/>
      <c r="H152" s="129"/>
    </row>
    <row r="153" spans="2:8">
      <c r="B153" s="44"/>
      <c r="C153" s="73" t="s">
        <v>174</v>
      </c>
      <c r="D153" s="91"/>
      <c r="E153" s="55"/>
      <c r="F153" s="30"/>
      <c r="G153" s="56"/>
      <c r="H153" s="92"/>
    </row>
    <row r="154" spans="2:8">
      <c r="B154" s="131" t="s">
        <v>191</v>
      </c>
      <c r="C154" s="2" t="s">
        <v>175</v>
      </c>
      <c r="D154" s="116"/>
      <c r="E154" s="133" t="s">
        <v>136</v>
      </c>
      <c r="F154" s="122">
        <v>1</v>
      </c>
      <c r="G154" s="134"/>
      <c r="H154" s="136">
        <f>F154*G154</f>
        <v>0</v>
      </c>
    </row>
    <row r="155" spans="2:8">
      <c r="B155" s="132"/>
      <c r="C155" s="51" t="s">
        <v>176</v>
      </c>
      <c r="D155" s="116"/>
      <c r="E155" s="119"/>
      <c r="F155" s="122"/>
      <c r="G155" s="134"/>
      <c r="H155" s="137"/>
    </row>
    <row r="156" spans="2:8">
      <c r="B156" s="132"/>
      <c r="C156" s="48" t="s">
        <v>177</v>
      </c>
      <c r="D156" s="116"/>
      <c r="E156" s="119"/>
      <c r="F156" s="122"/>
      <c r="G156" s="134"/>
      <c r="H156" s="137"/>
    </row>
    <row r="157" spans="2:8">
      <c r="B157" s="132"/>
      <c r="C157" s="48" t="s">
        <v>178</v>
      </c>
      <c r="D157" s="116"/>
      <c r="E157" s="119"/>
      <c r="F157" s="122"/>
      <c r="G157" s="134"/>
      <c r="H157" s="137"/>
    </row>
    <row r="158" spans="2:8">
      <c r="B158" s="132"/>
      <c r="C158" s="52" t="s">
        <v>179</v>
      </c>
      <c r="D158" s="116"/>
      <c r="E158" s="119"/>
      <c r="F158" s="122"/>
      <c r="G158" s="134"/>
      <c r="H158" s="137"/>
    </row>
    <row r="159" spans="2:8">
      <c r="B159" s="132"/>
      <c r="C159" s="35" t="s">
        <v>180</v>
      </c>
      <c r="D159" s="116"/>
      <c r="E159" s="119"/>
      <c r="F159" s="122"/>
      <c r="G159" s="134"/>
      <c r="H159" s="137"/>
    </row>
    <row r="160" spans="2:8">
      <c r="B160" s="132"/>
      <c r="C160" s="66" t="s">
        <v>181</v>
      </c>
      <c r="D160" s="116"/>
      <c r="E160" s="119"/>
      <c r="F160" s="122"/>
      <c r="G160" s="134"/>
      <c r="H160" s="137"/>
    </row>
    <row r="161" spans="2:8">
      <c r="B161" s="132"/>
      <c r="C161" s="53" t="s">
        <v>182</v>
      </c>
      <c r="D161" s="116"/>
      <c r="E161" s="119"/>
      <c r="F161" s="122"/>
      <c r="G161" s="134"/>
      <c r="H161" s="137"/>
    </row>
    <row r="162" spans="2:8">
      <c r="B162" s="132"/>
      <c r="C162" s="35" t="s">
        <v>183</v>
      </c>
      <c r="D162" s="116"/>
      <c r="E162" s="119"/>
      <c r="F162" s="122"/>
      <c r="G162" s="134"/>
      <c r="H162" s="137"/>
    </row>
    <row r="163" spans="2:8" ht="13.5" customHeight="1">
      <c r="B163" s="132"/>
      <c r="C163" s="139" t="s">
        <v>184</v>
      </c>
      <c r="D163" s="116"/>
      <c r="E163" s="119"/>
      <c r="F163" s="122"/>
      <c r="G163" s="134"/>
      <c r="H163" s="137"/>
    </row>
    <row r="164" spans="2:8" hidden="1">
      <c r="B164" s="132"/>
      <c r="C164" s="140"/>
      <c r="D164" s="117"/>
      <c r="E164" s="120"/>
      <c r="F164" s="123"/>
      <c r="G164" s="135"/>
      <c r="H164" s="138"/>
    </row>
    <row r="165" spans="2:8">
      <c r="B165" s="105" t="s">
        <v>192</v>
      </c>
      <c r="C165" s="72" t="s">
        <v>189</v>
      </c>
      <c r="D165" s="108"/>
      <c r="E165" s="109" t="s">
        <v>136</v>
      </c>
      <c r="F165" s="111">
        <v>1</v>
      </c>
      <c r="G165" s="112"/>
      <c r="H165" s="113">
        <f>F165*G165</f>
        <v>0</v>
      </c>
    </row>
    <row r="166" spans="2:8">
      <c r="B166" s="106"/>
      <c r="C166" s="85" t="s">
        <v>185</v>
      </c>
      <c r="D166" s="108"/>
      <c r="E166" s="110"/>
      <c r="F166" s="111"/>
      <c r="G166" s="112"/>
      <c r="H166" s="113"/>
    </row>
    <row r="167" spans="2:8">
      <c r="B167" s="106"/>
      <c r="C167" s="75" t="s">
        <v>27</v>
      </c>
      <c r="D167" s="108"/>
      <c r="E167" s="110"/>
      <c r="F167" s="111"/>
      <c r="G167" s="112"/>
      <c r="H167" s="113"/>
    </row>
    <row r="168" spans="2:8">
      <c r="B168" s="106"/>
      <c r="C168" s="75" t="s">
        <v>28</v>
      </c>
      <c r="D168" s="108"/>
      <c r="E168" s="110"/>
      <c r="F168" s="111"/>
      <c r="G168" s="112"/>
      <c r="H168" s="113"/>
    </row>
    <row r="169" spans="2:8">
      <c r="B169" s="106"/>
      <c r="C169" s="76" t="s">
        <v>29</v>
      </c>
      <c r="D169" s="108"/>
      <c r="E169" s="110"/>
      <c r="F169" s="111"/>
      <c r="G169" s="112"/>
      <c r="H169" s="113"/>
    </row>
    <row r="170" spans="2:8">
      <c r="B170" s="106"/>
      <c r="C170" s="74" t="s">
        <v>15</v>
      </c>
      <c r="D170" s="108"/>
      <c r="E170" s="110"/>
      <c r="F170" s="111"/>
      <c r="G170" s="112"/>
      <c r="H170" s="113"/>
    </row>
    <row r="171" spans="2:8">
      <c r="B171" s="106"/>
      <c r="C171" s="86" t="s">
        <v>186</v>
      </c>
      <c r="D171" s="108"/>
      <c r="E171" s="110"/>
      <c r="F171" s="111"/>
      <c r="G171" s="112"/>
      <c r="H171" s="113"/>
    </row>
    <row r="172" spans="2:8">
      <c r="B172" s="106"/>
      <c r="C172" s="85" t="s">
        <v>190</v>
      </c>
      <c r="D172" s="108"/>
      <c r="E172" s="110"/>
      <c r="F172" s="111"/>
      <c r="G172" s="112"/>
      <c r="H172" s="113"/>
    </row>
    <row r="173" spans="2:8">
      <c r="B173" s="106"/>
      <c r="C173" s="85" t="s">
        <v>187</v>
      </c>
      <c r="D173" s="108"/>
      <c r="E173" s="110"/>
      <c r="F173" s="111"/>
      <c r="G173" s="112"/>
      <c r="H173" s="113"/>
    </row>
    <row r="174" spans="2:8">
      <c r="B174" s="107"/>
      <c r="C174" s="87" t="s">
        <v>188</v>
      </c>
      <c r="D174" s="108"/>
      <c r="E174" s="110"/>
      <c r="F174" s="111"/>
      <c r="G174" s="112"/>
      <c r="H174" s="113"/>
    </row>
    <row r="175" spans="2:8">
      <c r="B175" s="93" t="s">
        <v>193</v>
      </c>
      <c r="C175" s="8" t="s">
        <v>52</v>
      </c>
      <c r="D175" s="8"/>
      <c r="E175" s="69" t="s">
        <v>53</v>
      </c>
      <c r="F175" s="14">
        <v>1</v>
      </c>
      <c r="G175" s="45"/>
      <c r="H175" s="43">
        <f>F175*G175</f>
        <v>0</v>
      </c>
    </row>
    <row r="177" spans="2:8" ht="15.75" thickBot="1">
      <c r="B177" s="59"/>
      <c r="C177" s="9" t="s">
        <v>46</v>
      </c>
      <c r="D177" s="9"/>
      <c r="E177" s="25"/>
      <c r="F177" s="25"/>
      <c r="G177" s="26"/>
      <c r="H177" s="27">
        <f>SUM(H7:H176)</f>
        <v>0</v>
      </c>
    </row>
    <row r="178" spans="2:8" ht="15.75" thickTop="1">
      <c r="B178" s="60"/>
      <c r="C178" s="83" t="s">
        <v>47</v>
      </c>
      <c r="D178" s="10"/>
      <c r="E178" s="28"/>
      <c r="F178" s="28"/>
      <c r="G178" s="46"/>
      <c r="H178" s="29">
        <f>H177*25%</f>
        <v>0</v>
      </c>
    </row>
    <row r="179" spans="2:8">
      <c r="B179" s="61"/>
      <c r="C179" s="11" t="s">
        <v>48</v>
      </c>
      <c r="D179" s="11"/>
      <c r="E179" s="30"/>
      <c r="F179" s="30"/>
      <c r="G179" s="45"/>
      <c r="H179" s="31">
        <f>H177+H178</f>
        <v>0</v>
      </c>
    </row>
    <row r="180" spans="2:8">
      <c r="B180" s="62"/>
      <c r="C180" s="13"/>
      <c r="D180" s="13"/>
      <c r="E180" s="32"/>
      <c r="F180" s="32"/>
      <c r="G180" s="33"/>
      <c r="H180" s="34"/>
    </row>
    <row r="181" spans="2:8">
      <c r="B181" s="62"/>
      <c r="C181" s="13"/>
      <c r="D181" s="13"/>
      <c r="E181" s="32"/>
      <c r="F181" s="32"/>
      <c r="G181" s="33"/>
      <c r="H181" s="34"/>
    </row>
    <row r="182" spans="2:8">
      <c r="B182" s="62"/>
      <c r="C182" s="13"/>
      <c r="D182" s="13"/>
      <c r="E182" s="32"/>
      <c r="F182" s="32"/>
      <c r="G182" s="33"/>
      <c r="H182" s="34"/>
    </row>
    <row r="183" spans="2:8">
      <c r="B183" s="62"/>
      <c r="C183" s="84" t="s">
        <v>49</v>
      </c>
      <c r="D183" s="168" t="s">
        <v>50</v>
      </c>
      <c r="E183" s="168"/>
      <c r="F183" s="169"/>
      <c r="G183" s="169"/>
      <c r="H183" s="169"/>
    </row>
    <row r="184" spans="2:8" ht="17.25" customHeight="1">
      <c r="B184" s="62"/>
      <c r="C184"/>
      <c r="D184"/>
      <c r="E184" s="19"/>
      <c r="F184" s="165" t="s">
        <v>51</v>
      </c>
      <c r="G184" s="165"/>
      <c r="H184" s="165"/>
    </row>
    <row r="185" spans="2:8">
      <c r="B185" s="62"/>
      <c r="C185" s="13"/>
      <c r="D185" s="13"/>
      <c r="E185" s="32"/>
      <c r="F185" s="32"/>
      <c r="G185" s="33"/>
      <c r="H185" s="34"/>
    </row>
    <row r="186" spans="2:8">
      <c r="B186" s="62"/>
      <c r="C186" s="13"/>
      <c r="D186" s="13"/>
      <c r="E186" s="32"/>
      <c r="F186" s="32"/>
      <c r="G186" s="33"/>
      <c r="H186" s="34"/>
    </row>
    <row r="187" spans="2:8">
      <c r="B187" s="62"/>
      <c r="C187" s="13"/>
      <c r="D187" s="13"/>
      <c r="E187" s="32"/>
      <c r="F187" s="32"/>
      <c r="G187" s="33"/>
      <c r="H187" s="34"/>
    </row>
    <row r="188" spans="2:8">
      <c r="B188" s="62"/>
      <c r="C188" s="13"/>
      <c r="D188" s="13"/>
      <c r="E188" s="32"/>
      <c r="F188" s="32"/>
      <c r="G188" s="33"/>
      <c r="H188" s="34"/>
    </row>
    <row r="189" spans="2:8">
      <c r="B189" s="62"/>
      <c r="C189" s="13"/>
      <c r="D189" s="13"/>
      <c r="E189" s="32"/>
      <c r="F189" s="32"/>
      <c r="G189" s="33"/>
      <c r="H189" s="34"/>
    </row>
  </sheetData>
  <mergeCells count="138">
    <mergeCell ref="D55:D58"/>
    <mergeCell ref="E55:E58"/>
    <mergeCell ref="F55:F58"/>
    <mergeCell ref="G55:G58"/>
    <mergeCell ref="H55:H58"/>
    <mergeCell ref="H37:H42"/>
    <mergeCell ref="H25:H30"/>
    <mergeCell ref="D31:D36"/>
    <mergeCell ref="E31:E36"/>
    <mergeCell ref="F31:F36"/>
    <mergeCell ref="G31:G36"/>
    <mergeCell ref="H31:H36"/>
    <mergeCell ref="D49:D54"/>
    <mergeCell ref="E49:E54"/>
    <mergeCell ref="F49:F54"/>
    <mergeCell ref="G49:G54"/>
    <mergeCell ref="H49:H54"/>
    <mergeCell ref="D43:D48"/>
    <mergeCell ref="E43:E48"/>
    <mergeCell ref="F43:F48"/>
    <mergeCell ref="G43:G48"/>
    <mergeCell ref="H43:H48"/>
    <mergeCell ref="H13:H18"/>
    <mergeCell ref="D19:D24"/>
    <mergeCell ref="E19:E24"/>
    <mergeCell ref="F19:F24"/>
    <mergeCell ref="G19:G24"/>
    <mergeCell ref="H19:H24"/>
    <mergeCell ref="F184:H184"/>
    <mergeCell ref="B94:B115"/>
    <mergeCell ref="D94:D115"/>
    <mergeCell ref="E94:E115"/>
    <mergeCell ref="F94:F115"/>
    <mergeCell ref="G94:G115"/>
    <mergeCell ref="H94:H115"/>
    <mergeCell ref="D183:E183"/>
    <mergeCell ref="F183:H183"/>
    <mergeCell ref="B19:B24"/>
    <mergeCell ref="B25:B30"/>
    <mergeCell ref="B31:B36"/>
    <mergeCell ref="B43:B48"/>
    <mergeCell ref="B67:B70"/>
    <mergeCell ref="E67:E70"/>
    <mergeCell ref="F67:F70"/>
    <mergeCell ref="G67:G70"/>
    <mergeCell ref="H67:H70"/>
    <mergeCell ref="B7:B12"/>
    <mergeCell ref="B13:B18"/>
    <mergeCell ref="B5:C5"/>
    <mergeCell ref="B63:B66"/>
    <mergeCell ref="E63:E66"/>
    <mergeCell ref="F63:F66"/>
    <mergeCell ref="G63:G66"/>
    <mergeCell ref="B55:B58"/>
    <mergeCell ref="B37:B42"/>
    <mergeCell ref="B49:B54"/>
    <mergeCell ref="D13:D18"/>
    <mergeCell ref="E13:E18"/>
    <mergeCell ref="F13:F18"/>
    <mergeCell ref="G13:G18"/>
    <mergeCell ref="D25:D30"/>
    <mergeCell ref="E25:E30"/>
    <mergeCell ref="F25:F30"/>
    <mergeCell ref="G25:G30"/>
    <mergeCell ref="D37:D42"/>
    <mergeCell ref="E37:E42"/>
    <mergeCell ref="F37:F42"/>
    <mergeCell ref="G37:G42"/>
    <mergeCell ref="D59:D62"/>
    <mergeCell ref="E59:E62"/>
    <mergeCell ref="D80:D82"/>
    <mergeCell ref="B59:B62"/>
    <mergeCell ref="D63:D66"/>
    <mergeCell ref="D67:D70"/>
    <mergeCell ref="B76:B79"/>
    <mergeCell ref="E76:E79"/>
    <mergeCell ref="F76:F79"/>
    <mergeCell ref="G76:G79"/>
    <mergeCell ref="H76:H79"/>
    <mergeCell ref="D76:D79"/>
    <mergeCell ref="B71:B75"/>
    <mergeCell ref="E71:E75"/>
    <mergeCell ref="F71:F75"/>
    <mergeCell ref="G71:G75"/>
    <mergeCell ref="H71:H75"/>
    <mergeCell ref="D71:D75"/>
    <mergeCell ref="H63:H66"/>
    <mergeCell ref="F59:F62"/>
    <mergeCell ref="G59:G62"/>
    <mergeCell ref="H59:H62"/>
    <mergeCell ref="H7:H12"/>
    <mergeCell ref="B89:B93"/>
    <mergeCell ref="E89:E93"/>
    <mergeCell ref="F89:F93"/>
    <mergeCell ref="G89:G93"/>
    <mergeCell ref="H89:H93"/>
    <mergeCell ref="D89:D93"/>
    <mergeCell ref="B86:B88"/>
    <mergeCell ref="E86:E88"/>
    <mergeCell ref="F86:F88"/>
    <mergeCell ref="G86:G88"/>
    <mergeCell ref="H86:H88"/>
    <mergeCell ref="D86:D88"/>
    <mergeCell ref="B83:B85"/>
    <mergeCell ref="E83:E85"/>
    <mergeCell ref="F83:F85"/>
    <mergeCell ref="G83:G85"/>
    <mergeCell ref="H83:H85"/>
    <mergeCell ref="D83:D85"/>
    <mergeCell ref="B80:B82"/>
    <mergeCell ref="E80:E82"/>
    <mergeCell ref="F80:F82"/>
    <mergeCell ref="G80:G82"/>
    <mergeCell ref="H80:H82"/>
    <mergeCell ref="B165:B174"/>
    <mergeCell ref="D165:D174"/>
    <mergeCell ref="E165:E174"/>
    <mergeCell ref="F165:F174"/>
    <mergeCell ref="G165:G174"/>
    <mergeCell ref="H165:H174"/>
    <mergeCell ref="B2:H2"/>
    <mergeCell ref="D116:D152"/>
    <mergeCell ref="E116:E152"/>
    <mergeCell ref="F116:F152"/>
    <mergeCell ref="G116:G152"/>
    <mergeCell ref="H116:H152"/>
    <mergeCell ref="B116:B152"/>
    <mergeCell ref="B154:B164"/>
    <mergeCell ref="D154:D164"/>
    <mergeCell ref="E154:E164"/>
    <mergeCell ref="F154:F164"/>
    <mergeCell ref="G154:G164"/>
    <mergeCell ref="H154:H164"/>
    <mergeCell ref="C163:C164"/>
    <mergeCell ref="D7:D12"/>
    <mergeCell ref="E7:E12"/>
    <mergeCell ref="F7:F12"/>
    <mergeCell ref="G7:G12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horizontalDpi="4294967293" verticalDpi="4294967293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Naslovna</vt:lpstr>
      <vt:lpstr>Troškovnik s tehničkim specif.</vt:lpstr>
      <vt:lpstr>'Troškovnik s tehničkim specif.'!Print_Area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mcukovic</dc:creator>
  <cp:lastModifiedBy>mcukovic</cp:lastModifiedBy>
  <cp:lastPrinted>2017-06-12T12:01:40Z</cp:lastPrinted>
  <dcterms:created xsi:type="dcterms:W3CDTF">2017-02-23T07:26:27Z</dcterms:created>
  <dcterms:modified xsi:type="dcterms:W3CDTF">2017-06-12T12:22:53Z</dcterms:modified>
</cp:coreProperties>
</file>